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60" windowHeight="7650" activeTab="3"/>
  </bookViews>
  <sheets>
    <sheet name="Intensive 1 Ha " sheetId="1" r:id="rId1"/>
    <sheet name="  vannamei 1 ha" sheetId="2" r:id="rId2"/>
    <sheet name="pangassius 1Ha " sheetId="3" r:id="rId3"/>
    <sheet name="GIFT Tilapia 1 Ha " sheetId="4" r:id="rId4"/>
  </sheets>
  <calcPr calcId="152511"/>
</workbook>
</file>

<file path=xl/calcChain.xml><?xml version="1.0" encoding="utf-8"?>
<calcChain xmlns="http://schemas.openxmlformats.org/spreadsheetml/2006/main">
  <c r="I96" i="1" l="1"/>
</calcChain>
</file>

<file path=xl/sharedStrings.xml><?xml version="1.0" encoding="utf-8"?>
<sst xmlns="http://schemas.openxmlformats.org/spreadsheetml/2006/main" count="427" uniqueCount="246">
  <si>
    <t>Annexure I</t>
  </si>
  <si>
    <t>A</t>
  </si>
  <si>
    <t xml:space="preserve">Capital Cost </t>
  </si>
  <si>
    <t>Amount Rs</t>
  </si>
  <si>
    <t>S.No</t>
  </si>
  <si>
    <t>Particulars</t>
  </si>
  <si>
    <t>Units</t>
  </si>
  <si>
    <t>Quantum</t>
  </si>
  <si>
    <t>Total</t>
  </si>
  <si>
    <t>Site clearance</t>
  </si>
  <si>
    <t>LS</t>
  </si>
  <si>
    <t xml:space="preserve">Construction of pond including digging, bund construction and compaction and consolidation </t>
  </si>
  <si>
    <t>Hrs</t>
  </si>
  <si>
    <t>Diesel Pump Set</t>
  </si>
  <si>
    <t>5HP</t>
  </si>
  <si>
    <t>Inlet/outlet sluices</t>
  </si>
  <si>
    <t>L/S</t>
  </si>
  <si>
    <t>Store Room/ Office Room</t>
  </si>
  <si>
    <t>Sq ft</t>
  </si>
  <si>
    <t>Nets and other implements</t>
  </si>
  <si>
    <t xml:space="preserve">Miscellaneous </t>
  </si>
  <si>
    <t>Total "A"</t>
  </si>
  <si>
    <t>B</t>
  </si>
  <si>
    <t xml:space="preserve"> Operational cost for one crop ( 6 months)</t>
  </si>
  <si>
    <t>Drying, desilting ,plouging and watering</t>
  </si>
  <si>
    <t>Lime</t>
  </si>
  <si>
    <t>Kgs</t>
  </si>
  <si>
    <t>Single Super Phosphate</t>
  </si>
  <si>
    <t>Urea</t>
  </si>
  <si>
    <t>Poultry Litter</t>
  </si>
  <si>
    <t>Tons</t>
  </si>
  <si>
    <t>Nos</t>
  </si>
  <si>
    <t>Fish Feed  Oil cake , Rice bran &amp; Cotton Seed Cake @ 80% 10% and 10% ratio ( 9600kgs of Rice bran, 1200 kgs of Oil cake &amp; 1200 kgs of Cotton Sedd Cake @ Rs 8/- ,Rs 22/- and Rs12/- per  kg respectively)</t>
  </si>
  <si>
    <t xml:space="preserve">Watch and ward, feeding </t>
  </si>
  <si>
    <t>Harvesting charges per kg</t>
  </si>
  <si>
    <t>Miscell</t>
  </si>
  <si>
    <t>Total "B"</t>
  </si>
  <si>
    <t>Total A +B</t>
  </si>
  <si>
    <t>C</t>
  </si>
  <si>
    <t>Survival(%)</t>
  </si>
  <si>
    <t>Average weight at harvest (gms)</t>
  </si>
  <si>
    <t>Total production (Kg)</t>
  </si>
  <si>
    <t>Farm gate price (Rs.)</t>
  </si>
  <si>
    <t>Number of Crops per annum</t>
  </si>
  <si>
    <t xml:space="preserve">Income during 1st year </t>
  </si>
  <si>
    <t>For 2 crops</t>
  </si>
  <si>
    <t>Year</t>
  </si>
  <si>
    <t>Capital    Cost</t>
  </si>
  <si>
    <t>Recur ring Cost</t>
  </si>
  <si>
    <t>Total Cost</t>
  </si>
  <si>
    <t>Gross Benefit</t>
  </si>
  <si>
    <t>Net Benefit (B-C)</t>
  </si>
  <si>
    <t>Net Present Worth (PW Benefit - PW Cost)</t>
  </si>
  <si>
    <t>Benefit Cost Ratio (PW of Benefit / PW of Costs)</t>
  </si>
  <si>
    <t xml:space="preserve"> Intensive carp culture Catla and Rohu in 1 ha area </t>
  </si>
  <si>
    <t>Annexure II</t>
  </si>
  <si>
    <t>Total financial Outlay</t>
  </si>
  <si>
    <t>Financial Assistance</t>
  </si>
  <si>
    <t>Net Income</t>
  </si>
  <si>
    <t>Interest</t>
  </si>
  <si>
    <t>Principal</t>
  </si>
  <si>
    <t>DSCR</t>
  </si>
  <si>
    <t xml:space="preserve"> </t>
  </si>
  <si>
    <t xml:space="preserve"> Production Norms</t>
  </si>
  <si>
    <t xml:space="preserve">Present Worth of Costs @  15% </t>
  </si>
  <si>
    <t xml:space="preserve">Present Worth of Benefit @ t 15% </t>
  </si>
  <si>
    <t xml:space="preserve">Internal Rate of Return </t>
  </si>
  <si>
    <t>0.6*</t>
  </si>
  <si>
    <t xml:space="preserve">*9 th year repalcement of Pump set </t>
  </si>
  <si>
    <t xml:space="preserve">Margin @ 25% </t>
  </si>
  <si>
    <t xml:space="preserve">Rate of interest </t>
  </si>
  <si>
    <t xml:space="preserve">Total outgo </t>
  </si>
  <si>
    <t xml:space="preserve">Bank loan O/s </t>
  </si>
  <si>
    <t xml:space="preserve">Net Surplus </t>
  </si>
  <si>
    <t xml:space="preserve">Repayment schedule Intensive carp culture  1 Ha Model </t>
  </si>
  <si>
    <t xml:space="preserve">Rate </t>
  </si>
  <si>
    <t>1.19 :1</t>
  </si>
  <si>
    <t>Fish Seed 200-250 gms weight  Catla (750)and Rohu(5500)  @Rs 15 each</t>
  </si>
  <si>
    <t xml:space="preserve">Average DSCR </t>
  </si>
  <si>
    <t>CAPITAL COST</t>
  </si>
  <si>
    <t>Unit</t>
  </si>
  <si>
    <t>Rate(Rs)</t>
  </si>
  <si>
    <t>Amount in Rs</t>
  </si>
  <si>
    <t>Remarks</t>
  </si>
  <si>
    <t>Earthwork for construction of ponds  by machinery ( using Proclainer)</t>
  </si>
  <si>
    <t>ha</t>
  </si>
  <si>
    <t>40 hrs /ha @ Rs 1500/- per hr</t>
  </si>
  <si>
    <t>Water inlet structures for pond</t>
  </si>
  <si>
    <t>Water outlet structures for ponds</t>
  </si>
  <si>
    <t>Main oulet sluices</t>
  </si>
  <si>
    <t>No</t>
  </si>
  <si>
    <t xml:space="preserve">Pump house  </t>
  </si>
  <si>
    <t>Sqft</t>
  </si>
  <si>
    <t>100 sqft pump house</t>
  </si>
  <si>
    <t>Office, laboratory and stores</t>
  </si>
  <si>
    <t>350sqft office cum lab/store</t>
  </si>
  <si>
    <t>Watchman shed</t>
  </si>
  <si>
    <t>sqft</t>
  </si>
  <si>
    <t>100 sqft watchmen shed</t>
  </si>
  <si>
    <t>Pumps</t>
  </si>
  <si>
    <t>5 HP</t>
  </si>
  <si>
    <t xml:space="preserve">5 HP </t>
  </si>
  <si>
    <t xml:space="preserve">Aerators </t>
  </si>
  <si>
    <t>2HP</t>
  </si>
  <si>
    <t>Long Arm Aerators</t>
  </si>
  <si>
    <t>Electrical installations/Power Supply</t>
  </si>
  <si>
    <t>Including Transformer</t>
  </si>
  <si>
    <t xml:space="preserve">Reservoir </t>
  </si>
  <si>
    <t>Crab Fencing</t>
  </si>
  <si>
    <t>RMT</t>
  </si>
  <si>
    <t>400 RMT @ Rs 150 per mt</t>
  </si>
  <si>
    <t>Bird scare/ Birdnet</t>
  </si>
  <si>
    <t>Sqmt</t>
  </si>
  <si>
    <t>2000 sqmt @ Rs 35 per sqmt</t>
  </si>
  <si>
    <t>Lab and farm equipments</t>
  </si>
  <si>
    <t>Like pH meter, Salinometer, DO meter, Turbidity equipments,chemicals and other reagents</t>
  </si>
  <si>
    <t>Miscellaneous expenditure</t>
  </si>
  <si>
    <t>TOTAL --- A</t>
  </si>
  <si>
    <t>Operartional cost for first crop(1 ha)</t>
  </si>
  <si>
    <t xml:space="preserve"> Stocking density  </t>
  </si>
  <si>
    <t>Per/ha</t>
  </si>
  <si>
    <t>SD considered @50/ sq m</t>
  </si>
  <si>
    <t>Cost of PL20('000)</t>
  </si>
  <si>
    <t>Rs</t>
  </si>
  <si>
    <t>Cost per Pl @ Rs 0.75 paise</t>
  </si>
  <si>
    <t>Feed</t>
  </si>
  <si>
    <t>kg</t>
  </si>
  <si>
    <t>FCR @ 1:1.4</t>
  </si>
  <si>
    <t>Chemicals and manures for pond preparation</t>
  </si>
  <si>
    <t>kg/ha</t>
  </si>
  <si>
    <t>Lime @ 500kgs/ha @ Rs5.0 per kg, SSP @250kg/ha @ Rs 5.0/kg, Urea @125kgs/ha @ Rs 5/kg and RCD @10tons/ha @ Rs 500/ton</t>
  </si>
  <si>
    <t>Electricity/Power charges</t>
  </si>
  <si>
    <t>Lumsum</t>
  </si>
  <si>
    <t xml:space="preserve">Repairs and maintanance </t>
  </si>
  <si>
    <t>Lumpsum</t>
  </si>
  <si>
    <t>Harvesting charges</t>
  </si>
  <si>
    <t>per kg</t>
  </si>
  <si>
    <t>Rs 1 per kg</t>
  </si>
  <si>
    <t>Farm Supervisor</t>
  </si>
  <si>
    <t>For 1 crop of 4 months</t>
  </si>
  <si>
    <t xml:space="preserve">Mechanic/ skilled labour </t>
  </si>
  <si>
    <t>Watchman</t>
  </si>
  <si>
    <t>Office expenses and misc expenses</t>
  </si>
  <si>
    <t>TOTAL --- B</t>
  </si>
  <si>
    <t>Grand Total   (A+B)</t>
  </si>
  <si>
    <t>Total  Financial outlay</t>
  </si>
  <si>
    <t>Margin 15%</t>
  </si>
  <si>
    <t xml:space="preserve">Financial Assistance </t>
  </si>
  <si>
    <t xml:space="preserve">Total income from 2 crops from II yr </t>
  </si>
  <si>
    <t xml:space="preserve">Operational cost one crop </t>
  </si>
  <si>
    <t xml:space="preserve">Net income from two crops from II yr </t>
  </si>
  <si>
    <t>Assumptions</t>
  </si>
  <si>
    <t>Farm size (water spread area)</t>
  </si>
  <si>
    <t>Months</t>
  </si>
  <si>
    <t xml:space="preserve">10000sqm </t>
  </si>
  <si>
    <t>No of pieces at harvets ing time</t>
  </si>
  <si>
    <t>Harvest size( average)</t>
  </si>
  <si>
    <t>gm</t>
  </si>
  <si>
    <t>Production</t>
  </si>
  <si>
    <t>kg/ha/crop</t>
  </si>
  <si>
    <t>pumping</t>
  </si>
  <si>
    <t xml:space="preserve">Feed  </t>
  </si>
  <si>
    <t>formulated feed</t>
  </si>
  <si>
    <t>No of crops per year</t>
  </si>
  <si>
    <t>Two</t>
  </si>
  <si>
    <t>FCR</t>
  </si>
  <si>
    <t>FCR 1:1.40</t>
  </si>
  <si>
    <t>Qty</t>
  </si>
  <si>
    <r>
      <t xml:space="preserve">Annexure I  - Unit cost for development of 1 ha  (WSA) </t>
    </r>
    <r>
      <rPr>
        <b/>
        <i/>
        <sz val="11"/>
        <color theme="1"/>
        <rFont val="Calibri"/>
        <family val="2"/>
        <scheme val="minor"/>
      </rPr>
      <t xml:space="preserve">L vannamei </t>
    </r>
    <r>
      <rPr>
        <b/>
        <sz val="11"/>
        <color theme="1"/>
        <rFont val="Calibri"/>
        <family val="2"/>
        <scheme val="minor"/>
      </rPr>
      <t xml:space="preserve">culture </t>
    </r>
  </si>
  <si>
    <t xml:space="preserve">Means of Finance </t>
  </si>
  <si>
    <t>Production from 1 crop (kg) in 1 ha</t>
  </si>
  <si>
    <t xml:space="preserve">Rate of Interest </t>
  </si>
  <si>
    <t xml:space="preserve">Say in Rs Lakh </t>
  </si>
  <si>
    <t xml:space="preserve">Stocking rate 50 No / sqm </t>
  </si>
  <si>
    <t xml:space="preserve">Price per kg </t>
  </si>
  <si>
    <t>Production and Income in Rs</t>
  </si>
  <si>
    <t xml:space="preserve">2-8 years </t>
  </si>
  <si>
    <t xml:space="preserve">Financial  Analysis -  Intensive carp culture - 1  Ha Model </t>
  </si>
  <si>
    <t xml:space="preserve">Rs in lakh </t>
  </si>
  <si>
    <t xml:space="preserve">Fianacial Analysis - Litopeneaus vannamei  culture - 1 Ha Model </t>
  </si>
  <si>
    <t>Present Worth of Costs at 15% DF</t>
  </si>
  <si>
    <t>Present Worth of Benefit at 15% DF</t>
  </si>
  <si>
    <t xml:space="preserve">Margin @ 15% </t>
  </si>
  <si>
    <t>B/L O/S at the begining of the year</t>
  </si>
  <si>
    <t>Bank loan</t>
  </si>
  <si>
    <t>Net</t>
  </si>
  <si>
    <t>outgo</t>
  </si>
  <si>
    <t>O/S at the year end</t>
  </si>
  <si>
    <t>Surplus</t>
  </si>
  <si>
    <t>Repayment period 7 years with one year grace</t>
  </si>
  <si>
    <t xml:space="preserve">Amt in Rs lakh </t>
  </si>
  <si>
    <t>Rate (Rs.)</t>
  </si>
  <si>
    <t xml:space="preserve">Drying,desilting and  ploughing  </t>
  </si>
  <si>
    <t xml:space="preserve">Pangassius Fish Seed </t>
  </si>
  <si>
    <t>Fish Feed (FCR 2:1) Oil cake &amp; Rice bran ( 6.0tonnes  of GN Oil cake &amp; 24 tons of Rice bran @ Rs 25000 per ton/- and Rs 12000 per ton respectively)</t>
  </si>
  <si>
    <t xml:space="preserve">Pumping charges ( electricity / diesel) </t>
  </si>
  <si>
    <t xml:space="preserve">months </t>
  </si>
  <si>
    <t>Watch and ward</t>
  </si>
  <si>
    <t>Mandays</t>
  </si>
  <si>
    <t xml:space="preserve">Miscellaneous incl harvesting charges </t>
  </si>
  <si>
    <t>Estimated Cost -  Pangassius  sutchi culture in 1 ha area</t>
  </si>
  <si>
    <t xml:space="preserve"> Operational cost for one crop </t>
  </si>
  <si>
    <t>Production Norms:</t>
  </si>
  <si>
    <t>Internal Rate of Return</t>
  </si>
  <si>
    <t xml:space="preserve">1.30 :1 </t>
  </si>
  <si>
    <t xml:space="preserve">&gt; 50 </t>
  </si>
  <si>
    <t xml:space="preserve">Financial analysis - Pangassius sutchi culture  - 1 ha Model </t>
  </si>
  <si>
    <t xml:space="preserve">Repayment  Pangassius sutchi culture - 1 ha Model </t>
  </si>
  <si>
    <t xml:space="preserve">Total Financial out lay </t>
  </si>
  <si>
    <t xml:space="preserve">Amount in Rs lakh </t>
  </si>
  <si>
    <t xml:space="preserve">Bank loan </t>
  </si>
  <si>
    <t>Hr</t>
  </si>
  <si>
    <t xml:space="preserve">50 hr </t>
  </si>
  <si>
    <t xml:space="preserve">1500/hr </t>
  </si>
  <si>
    <t xml:space="preserve">LS </t>
  </si>
  <si>
    <t xml:space="preserve">14.6/kg </t>
  </si>
  <si>
    <t xml:space="preserve">5000/ month </t>
  </si>
  <si>
    <t xml:space="preserve">2000/ month </t>
  </si>
  <si>
    <t>Bank loan o/s</t>
  </si>
  <si>
    <t xml:space="preserve">Net surplus </t>
  </si>
  <si>
    <t xml:space="preserve">Repayment  10 yeras with one year grace </t>
  </si>
  <si>
    <t xml:space="preserve">Bio security </t>
  </si>
  <si>
    <t xml:space="preserve">Miscellaneous items nets and implements </t>
  </si>
  <si>
    <t xml:space="preserve">Poultry Litter/cowdung </t>
  </si>
  <si>
    <t>Fish seed</t>
  </si>
  <si>
    <t xml:space="preserve">Fish feed </t>
  </si>
  <si>
    <t>For 2 crops from II yr onwards</t>
  </si>
  <si>
    <t xml:space="preserve">Annexure II - Estimated cost   For  GIFT Tilapia culture - 1 ha Model </t>
  </si>
  <si>
    <t xml:space="preserve"> Production Norms:</t>
  </si>
  <si>
    <t xml:space="preserve">Stocking </t>
  </si>
  <si>
    <t xml:space="preserve">25000 seed </t>
  </si>
  <si>
    <t xml:space="preserve">&gt; 50% </t>
  </si>
  <si>
    <t xml:space="preserve">2 - 8 years </t>
  </si>
  <si>
    <t xml:space="preserve">1.31 :1 </t>
  </si>
  <si>
    <t xml:space="preserve">Repayment 7 years with one year grace </t>
  </si>
  <si>
    <t xml:space="preserve">Repayment Schedule Tilapia  Culture 1Ha Model </t>
  </si>
  <si>
    <t xml:space="preserve">Margin </t>
  </si>
  <si>
    <t xml:space="preserve">Bank Loan </t>
  </si>
  <si>
    <t xml:space="preserve">Toatl financial outlay </t>
  </si>
  <si>
    <t xml:space="preserve">Financial analysis Tilapia culture 1 ha Model </t>
  </si>
  <si>
    <t>Survival rate</t>
  </si>
  <si>
    <t>Culture period</t>
  </si>
  <si>
    <t>Water exchange</t>
  </si>
  <si>
    <t>Recurring Cost</t>
  </si>
  <si>
    <t>&gt;50%</t>
  </si>
  <si>
    <t>Repayment schedule   of L vannamei  -1 ha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</si>
</sst>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8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9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Fill="1" applyBorder="1" applyAlignment="1">
      <alignment horizontal="center"/>
    </xf>
    <xf numFmtId="0" fontId="0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0" borderId="2" xfId="0" applyFont="1" applyBorder="1" applyAlignment="1"/>
    <xf numFmtId="0" fontId="1" fillId="0" borderId="4" xfId="0" applyFont="1" applyBorder="1" applyAlignment="1"/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9" fontId="0" fillId="0" borderId="2" xfId="0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1" fillId="0" borderId="7" xfId="0" applyFont="1" applyBorder="1" applyAlignment="1">
      <alignment horizontal="center"/>
    </xf>
    <xf numFmtId="2" fontId="1" fillId="0" borderId="6" xfId="0" applyNumberFormat="1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center"/>
    </xf>
    <xf numFmtId="9" fontId="0" fillId="0" borderId="2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96"/>
  <sheetViews>
    <sheetView topLeftCell="A64" workbookViewId="0">
      <selection activeCell="J46" sqref="J46"/>
    </sheetView>
  </sheetViews>
  <sheetFormatPr defaultRowHeight="15" x14ac:dyDescent="0.25"/>
  <cols>
    <col min="3" max="3" width="7.42578125" customWidth="1"/>
    <col min="4" max="4" width="30.5703125" customWidth="1"/>
  </cols>
  <sheetData>
    <row r="2" spans="3:8" x14ac:dyDescent="0.25">
      <c r="C2" s="39" t="s">
        <v>0</v>
      </c>
      <c r="D2" s="39"/>
      <c r="E2" s="39"/>
      <c r="F2" s="39"/>
      <c r="G2" s="39"/>
      <c r="H2" s="39"/>
    </row>
    <row r="3" spans="3:8" ht="15" customHeight="1" x14ac:dyDescent="0.25">
      <c r="C3" s="11"/>
      <c r="D3" s="35" t="s">
        <v>54</v>
      </c>
      <c r="E3" s="35"/>
      <c r="F3" s="35"/>
      <c r="G3" s="35"/>
      <c r="H3" s="35"/>
    </row>
    <row r="4" spans="3:8" ht="30" customHeight="1" x14ac:dyDescent="0.25">
      <c r="C4" s="4" t="s">
        <v>1</v>
      </c>
      <c r="D4" s="13" t="s">
        <v>2</v>
      </c>
      <c r="E4" s="36" t="s">
        <v>3</v>
      </c>
      <c r="F4" s="37"/>
      <c r="G4" s="37"/>
      <c r="H4" s="38"/>
    </row>
    <row r="5" spans="3:8" x14ac:dyDescent="0.25">
      <c r="C5" s="9" t="s">
        <v>4</v>
      </c>
      <c r="D5" s="9" t="s">
        <v>5</v>
      </c>
      <c r="E5" s="9" t="s">
        <v>6</v>
      </c>
      <c r="F5" s="9" t="s">
        <v>7</v>
      </c>
      <c r="G5" s="9" t="s">
        <v>75</v>
      </c>
      <c r="H5" s="9" t="s">
        <v>8</v>
      </c>
    </row>
    <row r="6" spans="3:8" x14ac:dyDescent="0.25">
      <c r="C6" s="4">
        <v>1</v>
      </c>
      <c r="D6" s="2" t="s">
        <v>9</v>
      </c>
      <c r="E6" s="2"/>
      <c r="F6" s="2" t="s">
        <v>10</v>
      </c>
      <c r="G6" s="2">
        <v>4000</v>
      </c>
      <c r="H6" s="2">
        <v>4000</v>
      </c>
    </row>
    <row r="7" spans="3:8" ht="45" x14ac:dyDescent="0.25">
      <c r="C7" s="4">
        <v>2</v>
      </c>
      <c r="D7" s="3" t="s">
        <v>11</v>
      </c>
      <c r="E7" s="2" t="s">
        <v>12</v>
      </c>
      <c r="F7" s="2">
        <v>50</v>
      </c>
      <c r="G7" s="2">
        <v>1500</v>
      </c>
      <c r="H7" s="2">
        <v>75000</v>
      </c>
    </row>
    <row r="8" spans="3:8" x14ac:dyDescent="0.25">
      <c r="C8" s="4">
        <v>3</v>
      </c>
      <c r="D8" s="2" t="s">
        <v>13</v>
      </c>
      <c r="E8" s="2" t="s">
        <v>14</v>
      </c>
      <c r="F8" s="2">
        <v>1</v>
      </c>
      <c r="G8" s="2">
        <v>60000</v>
      </c>
      <c r="H8" s="2">
        <v>60000</v>
      </c>
    </row>
    <row r="9" spans="3:8" x14ac:dyDescent="0.25">
      <c r="C9" s="4">
        <v>4</v>
      </c>
      <c r="D9" s="2" t="s">
        <v>15</v>
      </c>
      <c r="E9" s="2"/>
      <c r="F9" s="2"/>
      <c r="G9" s="2" t="s">
        <v>16</v>
      </c>
      <c r="H9" s="2">
        <v>5000</v>
      </c>
    </row>
    <row r="10" spans="3:8" x14ac:dyDescent="0.25">
      <c r="C10" s="4">
        <v>5</v>
      </c>
      <c r="D10" s="2" t="s">
        <v>17</v>
      </c>
      <c r="E10" s="2" t="s">
        <v>18</v>
      </c>
      <c r="F10" s="2">
        <v>500</v>
      </c>
      <c r="G10" s="2">
        <v>300</v>
      </c>
      <c r="H10" s="2">
        <v>150000</v>
      </c>
    </row>
    <row r="11" spans="3:8" x14ac:dyDescent="0.25">
      <c r="C11" s="4">
        <v>6</v>
      </c>
      <c r="D11" s="2" t="s">
        <v>19</v>
      </c>
      <c r="E11" s="2"/>
      <c r="F11" s="2"/>
      <c r="G11" s="2" t="s">
        <v>16</v>
      </c>
      <c r="H11" s="2">
        <v>5000</v>
      </c>
    </row>
    <row r="12" spans="3:8" x14ac:dyDescent="0.25">
      <c r="C12" s="4">
        <v>7</v>
      </c>
      <c r="D12" s="2" t="s">
        <v>20</v>
      </c>
      <c r="E12" s="2"/>
      <c r="F12" s="2"/>
      <c r="G12" s="2" t="s">
        <v>16</v>
      </c>
      <c r="H12" s="2">
        <v>3500</v>
      </c>
    </row>
    <row r="13" spans="3:8" x14ac:dyDescent="0.25">
      <c r="C13" s="4"/>
      <c r="D13" s="8" t="s">
        <v>21</v>
      </c>
      <c r="E13" s="8"/>
      <c r="F13" s="8"/>
      <c r="G13" s="8"/>
      <c r="H13" s="8">
        <v>302500</v>
      </c>
    </row>
    <row r="14" spans="3:8" x14ac:dyDescent="0.25">
      <c r="C14" s="10" t="s">
        <v>22</v>
      </c>
      <c r="D14" s="45" t="s">
        <v>23</v>
      </c>
      <c r="E14" s="46"/>
      <c r="F14" s="46"/>
      <c r="G14" s="46"/>
      <c r="H14" s="47"/>
    </row>
    <row r="15" spans="3:8" ht="30" x14ac:dyDescent="0.25">
      <c r="C15" s="4">
        <v>1</v>
      </c>
      <c r="D15" s="3" t="s">
        <v>24</v>
      </c>
      <c r="E15" s="2" t="s">
        <v>10</v>
      </c>
      <c r="F15" s="2" t="s">
        <v>10</v>
      </c>
      <c r="G15" s="2" t="s">
        <v>10</v>
      </c>
      <c r="H15" s="2">
        <v>10000</v>
      </c>
    </row>
    <row r="16" spans="3:8" x14ac:dyDescent="0.25">
      <c r="C16" s="4">
        <v>2</v>
      </c>
      <c r="D16" s="2" t="s">
        <v>25</v>
      </c>
      <c r="E16" s="2" t="s">
        <v>26</v>
      </c>
      <c r="F16" s="2">
        <v>500</v>
      </c>
      <c r="G16" s="2">
        <v>5</v>
      </c>
      <c r="H16" s="2">
        <v>2500</v>
      </c>
    </row>
    <row r="17" spans="3:8" x14ac:dyDescent="0.25">
      <c r="C17" s="4">
        <v>3</v>
      </c>
      <c r="D17" s="2" t="s">
        <v>27</v>
      </c>
      <c r="E17" s="2" t="s">
        <v>26</v>
      </c>
      <c r="F17" s="2">
        <v>250</v>
      </c>
      <c r="G17" s="2">
        <v>5</v>
      </c>
      <c r="H17" s="2">
        <v>1250</v>
      </c>
    </row>
    <row r="18" spans="3:8" x14ac:dyDescent="0.25">
      <c r="C18" s="4">
        <v>4</v>
      </c>
      <c r="D18" s="2" t="s">
        <v>28</v>
      </c>
      <c r="E18" s="2" t="s">
        <v>26</v>
      </c>
      <c r="F18" s="2">
        <v>125</v>
      </c>
      <c r="G18" s="2">
        <v>5</v>
      </c>
      <c r="H18" s="2">
        <v>625</v>
      </c>
    </row>
    <row r="19" spans="3:8" x14ac:dyDescent="0.25">
      <c r="C19" s="4">
        <v>5</v>
      </c>
      <c r="D19" s="2" t="s">
        <v>29</v>
      </c>
      <c r="E19" s="2" t="s">
        <v>30</v>
      </c>
      <c r="F19" s="2">
        <v>5</v>
      </c>
      <c r="G19" s="2">
        <v>1000</v>
      </c>
      <c r="H19" s="2">
        <v>5000</v>
      </c>
    </row>
    <row r="20" spans="3:8" ht="45" x14ac:dyDescent="0.25">
      <c r="C20" s="4">
        <v>6</v>
      </c>
      <c r="D20" s="3" t="s">
        <v>77</v>
      </c>
      <c r="E20" s="2" t="s">
        <v>31</v>
      </c>
      <c r="F20" s="2">
        <v>6250</v>
      </c>
      <c r="G20" s="2">
        <v>10</v>
      </c>
      <c r="H20" s="2">
        <v>62500</v>
      </c>
    </row>
    <row r="21" spans="3:8" ht="105" x14ac:dyDescent="0.25">
      <c r="C21" s="4">
        <v>7</v>
      </c>
      <c r="D21" s="3" t="s">
        <v>32</v>
      </c>
      <c r="E21" s="2" t="s">
        <v>26</v>
      </c>
      <c r="F21" s="2">
        <v>12000</v>
      </c>
      <c r="G21" s="2">
        <v>13.6</v>
      </c>
      <c r="H21" s="2">
        <v>163200</v>
      </c>
    </row>
    <row r="22" spans="3:8" x14ac:dyDescent="0.25">
      <c r="C22" s="4">
        <v>8</v>
      </c>
      <c r="D22" s="2" t="s">
        <v>33</v>
      </c>
      <c r="E22" s="2">
        <v>6</v>
      </c>
      <c r="F22" s="2">
        <v>1</v>
      </c>
      <c r="G22" s="2">
        <v>3500</v>
      </c>
      <c r="H22" s="2">
        <v>21000</v>
      </c>
    </row>
    <row r="23" spans="3:8" x14ac:dyDescent="0.25">
      <c r="C23" s="4">
        <v>9</v>
      </c>
      <c r="D23" s="2" t="s">
        <v>34</v>
      </c>
      <c r="E23" s="2"/>
      <c r="F23" s="2">
        <v>7000</v>
      </c>
      <c r="G23" s="2">
        <v>1</v>
      </c>
      <c r="H23" s="2">
        <v>7000</v>
      </c>
    </row>
    <row r="24" spans="3:8" x14ac:dyDescent="0.25">
      <c r="C24" s="4">
        <v>10</v>
      </c>
      <c r="D24" s="2" t="s">
        <v>35</v>
      </c>
      <c r="E24" s="2" t="s">
        <v>10</v>
      </c>
      <c r="F24" s="2" t="s">
        <v>10</v>
      </c>
      <c r="G24" s="2"/>
      <c r="H24" s="2">
        <v>15000</v>
      </c>
    </row>
    <row r="25" spans="3:8" x14ac:dyDescent="0.25">
      <c r="C25" s="4"/>
      <c r="D25" s="8" t="s">
        <v>36</v>
      </c>
      <c r="E25" s="8"/>
      <c r="F25" s="8"/>
      <c r="G25" s="8"/>
      <c r="H25" s="8">
        <v>288075</v>
      </c>
    </row>
    <row r="26" spans="3:8" x14ac:dyDescent="0.25">
      <c r="C26" s="4"/>
      <c r="D26" s="8" t="s">
        <v>37</v>
      </c>
      <c r="E26" s="8"/>
      <c r="F26" s="8"/>
      <c r="G26" s="8"/>
      <c r="H26" s="8">
        <v>590575</v>
      </c>
    </row>
    <row r="29" spans="3:8" x14ac:dyDescent="0.25">
      <c r="C29" s="8" t="s">
        <v>38</v>
      </c>
      <c r="D29" s="10" t="s">
        <v>63</v>
      </c>
      <c r="E29" s="8"/>
      <c r="F29" s="8"/>
    </row>
    <row r="30" spans="3:8" x14ac:dyDescent="0.25">
      <c r="C30" s="2">
        <v>1</v>
      </c>
      <c r="D30" s="2" t="s">
        <v>39</v>
      </c>
      <c r="E30" s="2">
        <v>80</v>
      </c>
      <c r="F30" s="2">
        <v>5000</v>
      </c>
    </row>
    <row r="31" spans="3:8" x14ac:dyDescent="0.25">
      <c r="C31" s="2">
        <v>2</v>
      </c>
      <c r="D31" s="2" t="s">
        <v>40</v>
      </c>
      <c r="E31" s="2">
        <v>1000</v>
      </c>
      <c r="F31" s="2">
        <v>5000</v>
      </c>
    </row>
    <row r="32" spans="3:8" x14ac:dyDescent="0.25">
      <c r="C32" s="2">
        <v>3</v>
      </c>
      <c r="D32" s="2" t="s">
        <v>41</v>
      </c>
      <c r="E32" s="2">
        <v>5000</v>
      </c>
      <c r="F32" s="2"/>
    </row>
    <row r="33" spans="3:19" x14ac:dyDescent="0.25">
      <c r="C33" s="2">
        <v>4</v>
      </c>
      <c r="D33" s="2" t="s">
        <v>42</v>
      </c>
      <c r="E33" s="2">
        <v>70</v>
      </c>
      <c r="F33" s="2"/>
    </row>
    <row r="34" spans="3:19" x14ac:dyDescent="0.25">
      <c r="C34" s="2">
        <v>5</v>
      </c>
      <c r="D34" s="2" t="s">
        <v>43</v>
      </c>
      <c r="E34" s="2">
        <v>2</v>
      </c>
      <c r="F34" s="2"/>
    </row>
    <row r="35" spans="3:19" x14ac:dyDescent="0.25">
      <c r="C35" s="2">
        <v>6</v>
      </c>
      <c r="D35" s="2" t="s">
        <v>44</v>
      </c>
      <c r="E35" s="2">
        <v>350000</v>
      </c>
      <c r="F35" s="2"/>
    </row>
    <row r="36" spans="3:19" x14ac:dyDescent="0.25">
      <c r="C36" s="2">
        <v>7</v>
      </c>
      <c r="D36" s="2" t="s">
        <v>45</v>
      </c>
      <c r="E36" s="2">
        <v>700000</v>
      </c>
      <c r="F36" s="2"/>
    </row>
    <row r="42" spans="3:19" x14ac:dyDescent="0.25">
      <c r="D42" s="39" t="s">
        <v>177</v>
      </c>
      <c r="E42" s="39"/>
      <c r="F42" s="39"/>
      <c r="G42" s="39"/>
      <c r="H42" s="39"/>
      <c r="I42" s="39"/>
      <c r="J42" s="39"/>
      <c r="K42" s="39"/>
      <c r="L42" s="39"/>
      <c r="M42" s="11"/>
      <c r="N42" s="11"/>
    </row>
    <row r="44" spans="3:19" x14ac:dyDescent="0.25">
      <c r="M44" s="11" t="s">
        <v>178</v>
      </c>
    </row>
    <row r="45" spans="3:19" x14ac:dyDescent="0.25">
      <c r="D45" s="8" t="s">
        <v>46</v>
      </c>
      <c r="E45" s="8">
        <v>1</v>
      </c>
      <c r="F45" s="8">
        <v>2</v>
      </c>
      <c r="G45" s="8">
        <v>3</v>
      </c>
      <c r="H45" s="8">
        <v>4</v>
      </c>
      <c r="I45" s="8">
        <v>5</v>
      </c>
      <c r="J45" s="8">
        <v>6</v>
      </c>
      <c r="K45" s="8">
        <v>7</v>
      </c>
      <c r="L45" s="8">
        <v>8</v>
      </c>
      <c r="M45" s="8">
        <v>9</v>
      </c>
      <c r="N45" s="8">
        <v>10</v>
      </c>
      <c r="S45">
        <v>15</v>
      </c>
    </row>
    <row r="46" spans="3:19" x14ac:dyDescent="0.25">
      <c r="D46" s="2"/>
      <c r="E46" s="2"/>
      <c r="F46" s="2"/>
      <c r="G46" s="2"/>
      <c r="H46" s="2"/>
      <c r="I46" s="2"/>
      <c r="J46" s="2"/>
      <c r="K46" s="2"/>
      <c r="L46" s="2"/>
      <c r="M46" s="18"/>
      <c r="N46" s="19"/>
    </row>
    <row r="47" spans="3:19" x14ac:dyDescent="0.25">
      <c r="D47" s="2" t="s">
        <v>47</v>
      </c>
      <c r="E47" s="6">
        <v>3.0249999999999999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 t="s">
        <v>67</v>
      </c>
      <c r="N47" s="6">
        <v>0</v>
      </c>
      <c r="S47">
        <v>0</v>
      </c>
    </row>
    <row r="48" spans="3:19" x14ac:dyDescent="0.25">
      <c r="D48" s="2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pans="4:19" x14ac:dyDescent="0.25">
      <c r="D49" s="2" t="s">
        <v>48</v>
      </c>
      <c r="E49" s="6">
        <v>2.8807499999999999</v>
      </c>
      <c r="F49" s="6">
        <v>5.7614999999999998</v>
      </c>
      <c r="G49" s="6">
        <v>5.7614999999999998</v>
      </c>
      <c r="H49" s="6">
        <v>5.7614999999999998</v>
      </c>
      <c r="I49" s="6">
        <v>5.7614999999999998</v>
      </c>
      <c r="J49" s="6">
        <v>5.7614999999999998</v>
      </c>
      <c r="K49" s="6">
        <v>5.7614999999999998</v>
      </c>
      <c r="L49" s="6">
        <v>5.7614999999999998</v>
      </c>
      <c r="M49" s="6">
        <v>5.7614999999999998</v>
      </c>
      <c r="N49" s="6">
        <v>5.7614999999999998</v>
      </c>
      <c r="S49">
        <v>6.0119999999999996</v>
      </c>
    </row>
    <row r="50" spans="4:19" x14ac:dyDescent="0.25">
      <c r="D50" s="2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4:19" x14ac:dyDescent="0.25">
      <c r="D51" s="2" t="s">
        <v>49</v>
      </c>
      <c r="E51" s="6">
        <v>5.9057499999999994</v>
      </c>
      <c r="F51" s="6">
        <v>5.7614999999999998</v>
      </c>
      <c r="G51" s="6">
        <v>5.7614999999999998</v>
      </c>
      <c r="H51" s="6">
        <v>5.7614999999999998</v>
      </c>
      <c r="I51" s="6">
        <v>5.7614999999999998</v>
      </c>
      <c r="J51" s="6">
        <v>5.7614999999999998</v>
      </c>
      <c r="K51" s="6">
        <v>5.7614999999999998</v>
      </c>
      <c r="L51" s="6">
        <v>5.7614999999999998</v>
      </c>
      <c r="M51" s="6">
        <v>6.3614999999999995</v>
      </c>
      <c r="N51" s="6">
        <v>5.7614999999999998</v>
      </c>
      <c r="S51">
        <v>6.0119999999999996</v>
      </c>
    </row>
    <row r="52" spans="4:19" x14ac:dyDescent="0.25">
      <c r="D52" s="2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4:19" x14ac:dyDescent="0.25">
      <c r="D53" s="2" t="s">
        <v>50</v>
      </c>
      <c r="E53" s="6">
        <v>3.75</v>
      </c>
      <c r="F53" s="6">
        <v>7.5</v>
      </c>
      <c r="G53" s="6">
        <v>7.5</v>
      </c>
      <c r="H53" s="6">
        <v>7.5</v>
      </c>
      <c r="I53" s="6">
        <v>7.5</v>
      </c>
      <c r="J53" s="6">
        <v>7.5</v>
      </c>
      <c r="K53" s="6">
        <v>7.5</v>
      </c>
      <c r="L53" s="6">
        <v>7.5</v>
      </c>
      <c r="M53" s="6">
        <v>7.5</v>
      </c>
      <c r="N53" s="6">
        <v>7.5</v>
      </c>
      <c r="S53">
        <v>7.5</v>
      </c>
    </row>
    <row r="54" spans="4:19" x14ac:dyDescent="0.25">
      <c r="D54" s="2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4:19" x14ac:dyDescent="0.25">
      <c r="D55" s="2" t="s">
        <v>51</v>
      </c>
      <c r="E55" s="6">
        <v>-2.1557499999999994</v>
      </c>
      <c r="F55" s="6">
        <v>1.7385000000000002</v>
      </c>
      <c r="G55" s="6">
        <v>1.7385000000000002</v>
      </c>
      <c r="H55" s="6">
        <v>1.7385000000000002</v>
      </c>
      <c r="I55" s="6">
        <v>1.7385000000000002</v>
      </c>
      <c r="J55" s="6">
        <v>1.7385000000000002</v>
      </c>
      <c r="K55" s="6">
        <v>1.7385000000000002</v>
      </c>
      <c r="L55" s="6">
        <v>1.7385000000000002</v>
      </c>
      <c r="M55" s="6">
        <v>1.1385000000000005</v>
      </c>
      <c r="N55" s="6">
        <v>1.7385000000000002</v>
      </c>
      <c r="S55">
        <v>1.4880000000000004</v>
      </c>
    </row>
    <row r="56" spans="4:19" x14ac:dyDescent="0.25">
      <c r="D56" s="52" t="s">
        <v>68</v>
      </c>
      <c r="E56" s="53"/>
      <c r="F56" s="53"/>
      <c r="G56" s="53"/>
      <c r="H56" s="53"/>
    </row>
    <row r="59" spans="4:19" x14ac:dyDescent="0.25">
      <c r="D59" s="2" t="s">
        <v>64</v>
      </c>
      <c r="E59" s="55">
        <v>33.28</v>
      </c>
      <c r="F59" s="56"/>
      <c r="G59" s="56"/>
      <c r="H59" s="56"/>
      <c r="I59" s="57"/>
    </row>
    <row r="60" spans="4:19" x14ac:dyDescent="0.25">
      <c r="D60" s="40"/>
      <c r="E60" s="41"/>
      <c r="F60" s="41"/>
      <c r="G60" s="41"/>
      <c r="H60" s="41"/>
      <c r="I60" s="42"/>
    </row>
    <row r="61" spans="4:19" x14ac:dyDescent="0.25">
      <c r="D61" s="2" t="s">
        <v>65</v>
      </c>
      <c r="E61" s="2"/>
      <c r="F61" s="55">
        <v>39.67</v>
      </c>
      <c r="G61" s="56"/>
      <c r="H61" s="56"/>
      <c r="I61" s="57"/>
    </row>
    <row r="62" spans="4:19" x14ac:dyDescent="0.25">
      <c r="D62" s="40"/>
      <c r="E62" s="41"/>
      <c r="F62" s="41"/>
      <c r="G62" s="41"/>
      <c r="H62" s="41"/>
      <c r="I62" s="42"/>
    </row>
    <row r="63" spans="4:19" x14ac:dyDescent="0.25">
      <c r="D63" s="2" t="s">
        <v>52</v>
      </c>
      <c r="E63" s="2"/>
      <c r="F63" s="55">
        <v>6.4</v>
      </c>
      <c r="G63" s="56"/>
      <c r="H63" s="56"/>
      <c r="I63" s="57"/>
    </row>
    <row r="64" spans="4:19" x14ac:dyDescent="0.25">
      <c r="D64" s="40"/>
      <c r="E64" s="41"/>
      <c r="F64" s="41"/>
      <c r="G64" s="41"/>
      <c r="H64" s="41"/>
      <c r="I64" s="42"/>
    </row>
    <row r="65" spans="4:11" x14ac:dyDescent="0.25">
      <c r="D65" s="2" t="s">
        <v>53</v>
      </c>
      <c r="E65" s="2"/>
      <c r="F65" s="2"/>
      <c r="G65" s="32" t="s">
        <v>76</v>
      </c>
      <c r="H65" s="33"/>
      <c r="I65" s="34"/>
      <c r="J65" s="1"/>
    </row>
    <row r="66" spans="4:11" x14ac:dyDescent="0.25">
      <c r="D66" s="40"/>
      <c r="E66" s="41"/>
      <c r="F66" s="41"/>
      <c r="G66" s="41"/>
      <c r="H66" s="41"/>
      <c r="I66" s="42"/>
    </row>
    <row r="67" spans="4:11" x14ac:dyDescent="0.25">
      <c r="D67" s="2" t="s">
        <v>66</v>
      </c>
      <c r="E67" s="49">
        <v>0.8</v>
      </c>
      <c r="F67" s="50"/>
      <c r="G67" s="50"/>
      <c r="H67" s="50"/>
      <c r="I67" s="51"/>
    </row>
    <row r="71" spans="4:11" x14ac:dyDescent="0.25">
      <c r="E71" s="11"/>
      <c r="F71" s="11" t="s">
        <v>55</v>
      </c>
      <c r="G71" s="11"/>
      <c r="H71" s="11"/>
    </row>
    <row r="72" spans="4:11" x14ac:dyDescent="0.25">
      <c r="D72" s="44" t="s">
        <v>74</v>
      </c>
      <c r="E72" s="44"/>
      <c r="F72" s="44"/>
      <c r="G72" s="44"/>
      <c r="H72" s="44"/>
      <c r="I72" s="44"/>
      <c r="J72" s="44"/>
      <c r="K72" s="44"/>
    </row>
    <row r="73" spans="4:11" x14ac:dyDescent="0.25">
      <c r="D73" s="2"/>
      <c r="E73" s="2"/>
      <c r="H73" s="48"/>
      <c r="I73" s="48"/>
      <c r="J73" s="48"/>
    </row>
    <row r="74" spans="4:11" x14ac:dyDescent="0.25">
      <c r="D74" s="2" t="s">
        <v>56</v>
      </c>
      <c r="E74" s="6">
        <v>5.9059999999999997</v>
      </c>
    </row>
    <row r="75" spans="4:11" x14ac:dyDescent="0.25">
      <c r="D75" s="2"/>
      <c r="E75" s="2"/>
    </row>
    <row r="76" spans="4:11" x14ac:dyDescent="0.25">
      <c r="D76" s="2" t="s">
        <v>69</v>
      </c>
      <c r="E76" s="6">
        <v>0.89</v>
      </c>
    </row>
    <row r="77" spans="4:11" x14ac:dyDescent="0.25">
      <c r="D77" s="2" t="s">
        <v>70</v>
      </c>
      <c r="E77" s="5">
        <v>0.12</v>
      </c>
    </row>
    <row r="78" spans="4:11" x14ac:dyDescent="0.25">
      <c r="D78" s="2" t="s">
        <v>57</v>
      </c>
      <c r="E78" s="6">
        <v>5.0199999999999996</v>
      </c>
    </row>
    <row r="81" spans="5:12" ht="30" customHeight="1" x14ac:dyDescent="0.25">
      <c r="E81" s="43" t="s">
        <v>46</v>
      </c>
      <c r="F81" s="54" t="s">
        <v>58</v>
      </c>
      <c r="G81" s="54" t="s">
        <v>59</v>
      </c>
      <c r="H81" s="54" t="s">
        <v>60</v>
      </c>
      <c r="I81" s="54" t="s">
        <v>71</v>
      </c>
      <c r="J81" s="54" t="s">
        <v>72</v>
      </c>
      <c r="K81" s="54" t="s">
        <v>73</v>
      </c>
      <c r="L81" s="54" t="s">
        <v>61</v>
      </c>
    </row>
    <row r="82" spans="5:12" x14ac:dyDescent="0.25">
      <c r="E82" s="43"/>
      <c r="F82" s="54"/>
      <c r="G82" s="54"/>
      <c r="H82" s="54"/>
      <c r="I82" s="54"/>
      <c r="J82" s="54"/>
      <c r="K82" s="54"/>
      <c r="L82" s="54"/>
    </row>
    <row r="83" spans="5:12" x14ac:dyDescent="0.25">
      <c r="E83" s="4">
        <v>1</v>
      </c>
      <c r="F83" s="7">
        <v>0.87</v>
      </c>
      <c r="G83" s="7">
        <v>0.60238650000000005</v>
      </c>
      <c r="H83" s="7">
        <v>0</v>
      </c>
      <c r="I83" s="7">
        <v>0.60238650000000005</v>
      </c>
      <c r="J83" s="7">
        <v>5.0198875000000003</v>
      </c>
      <c r="K83" s="7" t="s">
        <v>62</v>
      </c>
      <c r="L83" s="7">
        <v>1.4442554738527507</v>
      </c>
    </row>
    <row r="84" spans="5:12" x14ac:dyDescent="0.25">
      <c r="E84" s="4">
        <v>2</v>
      </c>
      <c r="F84" s="7">
        <v>1.74</v>
      </c>
      <c r="G84" s="7">
        <v>0.60238650000000005</v>
      </c>
      <c r="H84" s="7">
        <v>0.55776527777777785</v>
      </c>
      <c r="I84" s="7">
        <v>1.1601517777777779</v>
      </c>
      <c r="J84" s="7">
        <v>4.4621222222222228</v>
      </c>
      <c r="K84" s="7">
        <v>0.5798482222222221</v>
      </c>
      <c r="L84" s="7">
        <v>1.4998037613086255</v>
      </c>
    </row>
    <row r="85" spans="5:12" x14ac:dyDescent="0.25">
      <c r="E85" s="4">
        <v>3</v>
      </c>
      <c r="F85" s="7">
        <v>1.74</v>
      </c>
      <c r="G85" s="7">
        <v>0.53545466666666675</v>
      </c>
      <c r="H85" s="7">
        <v>0.55776527777777785</v>
      </c>
      <c r="I85" s="7">
        <v>1.0932199444444446</v>
      </c>
      <c r="J85" s="7">
        <v>3.9043569444444448</v>
      </c>
      <c r="K85" s="7">
        <v>0.6467800555555554</v>
      </c>
      <c r="L85" s="7">
        <v>1.5916284813887454</v>
      </c>
    </row>
    <row r="86" spans="5:12" x14ac:dyDescent="0.25">
      <c r="E86" s="4">
        <v>4</v>
      </c>
      <c r="F86" s="7">
        <v>1.74</v>
      </c>
      <c r="G86" s="7">
        <v>0.46852283333333333</v>
      </c>
      <c r="H86" s="7">
        <v>0.55776527777777785</v>
      </c>
      <c r="I86" s="7">
        <v>1.0262881111111111</v>
      </c>
      <c r="J86" s="7">
        <v>3.3465916666666669</v>
      </c>
      <c r="K86" s="7">
        <v>0.71371188888888892</v>
      </c>
      <c r="L86" s="7">
        <v>1.6954303388706204</v>
      </c>
    </row>
    <row r="87" spans="5:12" x14ac:dyDescent="0.25">
      <c r="E87" s="4">
        <v>5</v>
      </c>
      <c r="F87" s="7">
        <v>1.74</v>
      </c>
      <c r="G87" s="7">
        <v>0.40159100000000003</v>
      </c>
      <c r="H87" s="7">
        <v>0.55776527777777785</v>
      </c>
      <c r="I87" s="7">
        <v>0.95935627777777788</v>
      </c>
      <c r="J87" s="7">
        <v>2.7888263888888889</v>
      </c>
      <c r="K87" s="7">
        <v>0.78064372222222211</v>
      </c>
      <c r="L87" s="7">
        <v>1.8137161764662448</v>
      </c>
    </row>
    <row r="88" spans="5:12" x14ac:dyDescent="0.25">
      <c r="E88" s="4">
        <v>6</v>
      </c>
      <c r="F88" s="7">
        <v>1.74</v>
      </c>
      <c r="G88" s="7">
        <v>0.33465916666666667</v>
      </c>
      <c r="H88" s="7">
        <v>0.55776527777777785</v>
      </c>
      <c r="I88" s="7">
        <v>0.89242444444444446</v>
      </c>
      <c r="J88" s="7">
        <v>2.2310611111111109</v>
      </c>
      <c r="K88" s="7">
        <v>0.84757555555555553</v>
      </c>
      <c r="L88" s="7">
        <v>1.9497448897012133</v>
      </c>
    </row>
    <row r="89" spans="5:12" x14ac:dyDescent="0.25">
      <c r="E89" s="4">
        <v>7</v>
      </c>
      <c r="F89" s="7">
        <v>1.74</v>
      </c>
      <c r="G89" s="7">
        <v>0.26772733333333332</v>
      </c>
      <c r="H89" s="7">
        <v>0.55776527777777785</v>
      </c>
      <c r="I89" s="7">
        <v>0.82549261111111116</v>
      </c>
      <c r="J89" s="7">
        <v>1.673295833333333</v>
      </c>
      <c r="K89" s="7">
        <v>0.91450738888888883</v>
      </c>
      <c r="L89" s="7">
        <v>2.1078323131905008</v>
      </c>
    </row>
    <row r="90" spans="5:12" x14ac:dyDescent="0.25">
      <c r="E90" s="4">
        <v>8</v>
      </c>
      <c r="F90" s="7">
        <v>1.74</v>
      </c>
      <c r="G90" s="7">
        <v>0.20079549999999996</v>
      </c>
      <c r="H90" s="7">
        <v>0.55776527777777785</v>
      </c>
      <c r="I90" s="7">
        <v>0.75856077777777786</v>
      </c>
      <c r="J90" s="7">
        <v>1.115530555555555</v>
      </c>
      <c r="K90" s="7">
        <v>0.98143922222222213</v>
      </c>
      <c r="L90" s="7">
        <v>2.2938175172955448</v>
      </c>
    </row>
    <row r="91" spans="5:12" x14ac:dyDescent="0.25">
      <c r="E91" s="12">
        <v>9</v>
      </c>
      <c r="F91" s="7">
        <v>1.1399999999999999</v>
      </c>
      <c r="G91" s="7">
        <v>0.1338636666666666</v>
      </c>
      <c r="H91" s="7">
        <v>0.55776527777777785</v>
      </c>
      <c r="I91" s="7">
        <v>0.69162894444444445</v>
      </c>
      <c r="J91" s="7">
        <v>0.55776527777777718</v>
      </c>
      <c r="K91" s="7">
        <v>0.44837105555555545</v>
      </c>
      <c r="L91" s="7">
        <v>1.6482826653758866</v>
      </c>
    </row>
    <row r="92" spans="5:12" x14ac:dyDescent="0.25">
      <c r="E92" s="12">
        <v>10</v>
      </c>
      <c r="F92" s="7">
        <v>1.74</v>
      </c>
      <c r="G92" s="7">
        <v>6.693183333333326E-2</v>
      </c>
      <c r="H92" s="7">
        <v>0.56000000000000005</v>
      </c>
      <c r="I92" s="7">
        <v>0.62469711111111115</v>
      </c>
      <c r="J92" s="7">
        <v>0</v>
      </c>
      <c r="K92" s="7">
        <v>1.115302888888889</v>
      </c>
      <c r="L92" s="7">
        <v>2.7853498424303047</v>
      </c>
    </row>
    <row r="93" spans="5:12" x14ac:dyDescent="0.25">
      <c r="G93" s="58" t="s">
        <v>78</v>
      </c>
      <c r="H93" s="58"/>
      <c r="I93" s="58"/>
      <c r="J93" s="11"/>
      <c r="K93" s="59">
        <v>1.88</v>
      </c>
      <c r="L93" s="60"/>
    </row>
    <row r="96" spans="5:12" x14ac:dyDescent="0.25">
      <c r="I96" s="1">
        <f>SUM(H84:H92)</f>
        <v>5.0221222222222224</v>
      </c>
    </row>
  </sheetData>
  <mergeCells count="27">
    <mergeCell ref="G93:I93"/>
    <mergeCell ref="K93:L93"/>
    <mergeCell ref="J81:J82"/>
    <mergeCell ref="K81:K82"/>
    <mergeCell ref="L81:L82"/>
    <mergeCell ref="E81:E82"/>
    <mergeCell ref="D72:K72"/>
    <mergeCell ref="D14:H14"/>
    <mergeCell ref="H73:J73"/>
    <mergeCell ref="E67:I67"/>
    <mergeCell ref="D56:H56"/>
    <mergeCell ref="F81:F82"/>
    <mergeCell ref="G81:G82"/>
    <mergeCell ref="H81:H82"/>
    <mergeCell ref="I81:I82"/>
    <mergeCell ref="D62:I62"/>
    <mergeCell ref="D64:I64"/>
    <mergeCell ref="D66:I66"/>
    <mergeCell ref="E59:I59"/>
    <mergeCell ref="F61:I61"/>
    <mergeCell ref="F63:I63"/>
    <mergeCell ref="G65:I65"/>
    <mergeCell ref="D3:H3"/>
    <mergeCell ref="E4:H4"/>
    <mergeCell ref="C2:H2"/>
    <mergeCell ref="D42:L42"/>
    <mergeCell ref="D60:I60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98"/>
  <sheetViews>
    <sheetView topLeftCell="A79" workbookViewId="0">
      <selection activeCell="E85" sqref="E85"/>
    </sheetView>
  </sheetViews>
  <sheetFormatPr defaultRowHeight="15" x14ac:dyDescent="0.25"/>
  <cols>
    <col min="3" max="3" width="35.85546875" customWidth="1"/>
    <col min="4" max="5" width="12.28515625" customWidth="1"/>
    <col min="6" max="6" width="11" customWidth="1"/>
    <col min="7" max="7" width="15" customWidth="1"/>
    <col min="8" max="8" width="31.7109375" customWidth="1"/>
  </cols>
  <sheetData>
    <row r="3" spans="2:8" x14ac:dyDescent="0.25">
      <c r="B3" s="39" t="s">
        <v>168</v>
      </c>
      <c r="C3" s="39"/>
      <c r="D3" s="39"/>
      <c r="E3" s="39"/>
      <c r="F3" s="39"/>
      <c r="G3" s="39"/>
      <c r="H3" s="39"/>
    </row>
    <row r="6" spans="2:8" x14ac:dyDescent="0.25">
      <c r="B6" s="14" t="s">
        <v>1</v>
      </c>
      <c r="C6" s="14" t="s">
        <v>79</v>
      </c>
      <c r="D6" s="8" t="s">
        <v>80</v>
      </c>
      <c r="E6" s="8" t="s">
        <v>167</v>
      </c>
      <c r="F6" s="8" t="s">
        <v>81</v>
      </c>
      <c r="G6" s="8" t="s">
        <v>82</v>
      </c>
      <c r="H6" s="8" t="s">
        <v>83</v>
      </c>
    </row>
    <row r="7" spans="2:8" ht="30" x14ac:dyDescent="0.25">
      <c r="B7" s="4">
        <v>1</v>
      </c>
      <c r="C7" s="3" t="s">
        <v>84</v>
      </c>
      <c r="D7" s="4" t="s">
        <v>85</v>
      </c>
      <c r="E7" s="4">
        <v>40</v>
      </c>
      <c r="F7" s="4">
        <v>1500</v>
      </c>
      <c r="G7" s="4">
        <v>60000</v>
      </c>
      <c r="H7" s="2" t="s">
        <v>86</v>
      </c>
    </row>
    <row r="8" spans="2:8" x14ac:dyDescent="0.25">
      <c r="B8" s="4">
        <v>2</v>
      </c>
      <c r="C8" s="2" t="s">
        <v>87</v>
      </c>
      <c r="D8" s="4" t="s">
        <v>31</v>
      </c>
      <c r="E8" s="4">
        <v>1</v>
      </c>
      <c r="F8" s="4">
        <v>15000</v>
      </c>
      <c r="G8" s="4">
        <v>15000</v>
      </c>
      <c r="H8" s="2" t="s">
        <v>10</v>
      </c>
    </row>
    <row r="9" spans="2:8" x14ac:dyDescent="0.25">
      <c r="B9" s="4">
        <v>3</v>
      </c>
      <c r="C9" s="2" t="s">
        <v>88</v>
      </c>
      <c r="D9" s="4" t="s">
        <v>31</v>
      </c>
      <c r="E9" s="4">
        <v>1</v>
      </c>
      <c r="F9" s="4">
        <v>15000</v>
      </c>
      <c r="G9" s="4">
        <v>15000</v>
      </c>
      <c r="H9" s="2" t="s">
        <v>10</v>
      </c>
    </row>
    <row r="10" spans="2:8" x14ac:dyDescent="0.25">
      <c r="B10" s="4">
        <v>4</v>
      </c>
      <c r="C10" s="2" t="s">
        <v>89</v>
      </c>
      <c r="D10" s="4" t="s">
        <v>90</v>
      </c>
      <c r="E10" s="4">
        <v>1</v>
      </c>
      <c r="F10" s="4">
        <v>35000</v>
      </c>
      <c r="G10" s="4">
        <v>35000</v>
      </c>
      <c r="H10" s="2" t="s">
        <v>10</v>
      </c>
    </row>
    <row r="11" spans="2:8" x14ac:dyDescent="0.25">
      <c r="B11" s="4">
        <v>5</v>
      </c>
      <c r="C11" s="2" t="s">
        <v>91</v>
      </c>
      <c r="D11" s="4" t="s">
        <v>92</v>
      </c>
      <c r="E11" s="4">
        <v>100</v>
      </c>
      <c r="F11" s="4">
        <v>300</v>
      </c>
      <c r="G11" s="4">
        <v>30000</v>
      </c>
      <c r="H11" s="2" t="s">
        <v>93</v>
      </c>
    </row>
    <row r="12" spans="2:8" x14ac:dyDescent="0.25">
      <c r="B12" s="4">
        <v>6</v>
      </c>
      <c r="C12" s="2" t="s">
        <v>94</v>
      </c>
      <c r="D12" s="4" t="s">
        <v>92</v>
      </c>
      <c r="E12" s="4">
        <v>350</v>
      </c>
      <c r="F12" s="4">
        <v>300</v>
      </c>
      <c r="G12" s="4">
        <v>105000</v>
      </c>
      <c r="H12" s="2" t="s">
        <v>95</v>
      </c>
    </row>
    <row r="13" spans="2:8" x14ac:dyDescent="0.25">
      <c r="B13" s="4">
        <v>7</v>
      </c>
      <c r="C13" s="2" t="s">
        <v>96</v>
      </c>
      <c r="D13" s="4" t="s">
        <v>97</v>
      </c>
      <c r="E13" s="4">
        <v>100</v>
      </c>
      <c r="F13" s="4">
        <v>275</v>
      </c>
      <c r="G13" s="4">
        <v>27500</v>
      </c>
      <c r="H13" s="2" t="s">
        <v>98</v>
      </c>
    </row>
    <row r="14" spans="2:8" x14ac:dyDescent="0.25">
      <c r="B14" s="4">
        <v>8</v>
      </c>
      <c r="C14" s="2" t="s">
        <v>99</v>
      </c>
      <c r="D14" s="4" t="s">
        <v>100</v>
      </c>
      <c r="E14" s="4">
        <v>1</v>
      </c>
      <c r="F14" s="4">
        <v>65000</v>
      </c>
      <c r="G14" s="4">
        <v>65000</v>
      </c>
      <c r="H14" s="2" t="s">
        <v>101</v>
      </c>
    </row>
    <row r="15" spans="2:8" x14ac:dyDescent="0.25">
      <c r="B15" s="4">
        <v>9</v>
      </c>
      <c r="C15" s="2" t="s">
        <v>102</v>
      </c>
      <c r="D15" s="4" t="s">
        <v>103</v>
      </c>
      <c r="E15" s="4">
        <v>4</v>
      </c>
      <c r="F15" s="4">
        <v>35000</v>
      </c>
      <c r="G15" s="4">
        <v>140000</v>
      </c>
      <c r="H15" s="2" t="s">
        <v>104</v>
      </c>
    </row>
    <row r="16" spans="2:8" x14ac:dyDescent="0.25">
      <c r="B16" s="4">
        <v>10</v>
      </c>
      <c r="C16" s="2" t="s">
        <v>105</v>
      </c>
      <c r="D16" s="4" t="s">
        <v>10</v>
      </c>
      <c r="E16" s="4">
        <v>1</v>
      </c>
      <c r="F16" s="4">
        <v>60000</v>
      </c>
      <c r="G16" s="4">
        <v>60000</v>
      </c>
      <c r="H16" s="2" t="s">
        <v>106</v>
      </c>
    </row>
    <row r="17" spans="2:8" x14ac:dyDescent="0.25">
      <c r="B17" s="4">
        <v>11</v>
      </c>
      <c r="C17" s="2" t="s">
        <v>107</v>
      </c>
      <c r="D17" s="4" t="s">
        <v>85</v>
      </c>
      <c r="E17" s="4">
        <v>40</v>
      </c>
      <c r="F17" s="4">
        <v>1500</v>
      </c>
      <c r="G17" s="4">
        <v>60000</v>
      </c>
      <c r="H17" s="2" t="s">
        <v>86</v>
      </c>
    </row>
    <row r="18" spans="2:8" x14ac:dyDescent="0.25">
      <c r="B18" s="4">
        <v>12</v>
      </c>
      <c r="C18" s="2" t="s">
        <v>108</v>
      </c>
      <c r="D18" s="4" t="s">
        <v>109</v>
      </c>
      <c r="E18" s="4">
        <v>400</v>
      </c>
      <c r="F18" s="4">
        <v>150</v>
      </c>
      <c r="G18" s="4">
        <v>60000</v>
      </c>
      <c r="H18" s="2" t="s">
        <v>110</v>
      </c>
    </row>
    <row r="19" spans="2:8" x14ac:dyDescent="0.25">
      <c r="B19" s="4">
        <v>13</v>
      </c>
      <c r="C19" s="2" t="s">
        <v>111</v>
      </c>
      <c r="D19" s="4" t="s">
        <v>112</v>
      </c>
      <c r="E19" s="4">
        <v>2000</v>
      </c>
      <c r="F19" s="4">
        <v>35</v>
      </c>
      <c r="G19" s="4">
        <v>70000</v>
      </c>
      <c r="H19" s="2" t="s">
        <v>113</v>
      </c>
    </row>
    <row r="20" spans="2:8" ht="42.75" customHeight="1" x14ac:dyDescent="0.25">
      <c r="B20" s="4">
        <v>14</v>
      </c>
      <c r="C20" s="2" t="s">
        <v>114</v>
      </c>
      <c r="D20" s="4" t="s">
        <v>10</v>
      </c>
      <c r="E20" s="4" t="s">
        <v>10</v>
      </c>
      <c r="F20" s="4">
        <v>75000</v>
      </c>
      <c r="G20" s="4">
        <v>75000</v>
      </c>
      <c r="H20" s="3" t="s">
        <v>115</v>
      </c>
    </row>
    <row r="21" spans="2:8" x14ac:dyDescent="0.25">
      <c r="B21" s="4">
        <v>15</v>
      </c>
      <c r="C21" s="2" t="s">
        <v>116</v>
      </c>
      <c r="D21" s="4" t="s">
        <v>10</v>
      </c>
      <c r="E21" s="4" t="s">
        <v>10</v>
      </c>
      <c r="F21" s="4">
        <v>30000</v>
      </c>
      <c r="G21" s="4">
        <v>30000</v>
      </c>
      <c r="H21" s="2" t="s">
        <v>10</v>
      </c>
    </row>
    <row r="22" spans="2:8" x14ac:dyDescent="0.25">
      <c r="B22" s="31"/>
      <c r="C22" s="8" t="s">
        <v>117</v>
      </c>
      <c r="D22" s="31"/>
      <c r="E22" s="31"/>
      <c r="F22" s="31"/>
      <c r="G22" s="31">
        <v>847500</v>
      </c>
      <c r="H22" s="2"/>
    </row>
    <row r="23" spans="2:8" x14ac:dyDescent="0.25">
      <c r="B23" s="4" t="s">
        <v>22</v>
      </c>
      <c r="C23" s="2" t="s">
        <v>118</v>
      </c>
      <c r="D23" s="4"/>
      <c r="E23" s="4"/>
      <c r="F23" s="4"/>
      <c r="G23" s="4"/>
      <c r="H23" s="2"/>
    </row>
    <row r="24" spans="2:8" x14ac:dyDescent="0.25">
      <c r="B24" s="4">
        <v>1</v>
      </c>
      <c r="C24" s="2" t="s">
        <v>119</v>
      </c>
      <c r="D24" s="4" t="s">
        <v>120</v>
      </c>
      <c r="E24" s="4">
        <v>500000</v>
      </c>
      <c r="F24" s="4">
        <v>0</v>
      </c>
      <c r="G24" s="4">
        <v>0</v>
      </c>
      <c r="H24" s="2" t="s">
        <v>121</v>
      </c>
    </row>
    <row r="25" spans="2:8" x14ac:dyDescent="0.25">
      <c r="B25" s="4">
        <v>2</v>
      </c>
      <c r="C25" s="2" t="s">
        <v>122</v>
      </c>
      <c r="D25" s="4" t="s">
        <v>123</v>
      </c>
      <c r="E25" s="4">
        <v>500000</v>
      </c>
      <c r="F25" s="4">
        <v>0.75</v>
      </c>
      <c r="G25" s="4">
        <v>375000</v>
      </c>
      <c r="H25" s="2" t="s">
        <v>124</v>
      </c>
    </row>
    <row r="26" spans="2:8" x14ac:dyDescent="0.25">
      <c r="B26" s="4">
        <v>3</v>
      </c>
      <c r="C26" s="2" t="s">
        <v>125</v>
      </c>
      <c r="D26" s="4" t="s">
        <v>126</v>
      </c>
      <c r="E26" s="4">
        <v>14875</v>
      </c>
      <c r="F26" s="4">
        <v>60</v>
      </c>
      <c r="G26" s="4">
        <v>892500</v>
      </c>
      <c r="H26" s="2" t="s">
        <v>127</v>
      </c>
    </row>
    <row r="27" spans="2:8" ht="60" x14ac:dyDescent="0.25">
      <c r="B27" s="4">
        <v>4</v>
      </c>
      <c r="C27" s="2" t="s">
        <v>128</v>
      </c>
      <c r="D27" s="4" t="s">
        <v>129</v>
      </c>
      <c r="E27" s="4">
        <v>1</v>
      </c>
      <c r="F27" s="4">
        <v>10000</v>
      </c>
      <c r="G27" s="4">
        <v>10000</v>
      </c>
      <c r="H27" s="3" t="s">
        <v>130</v>
      </c>
    </row>
    <row r="28" spans="2:8" x14ac:dyDescent="0.25">
      <c r="B28" s="4">
        <v>5</v>
      </c>
      <c r="C28" s="2" t="s">
        <v>131</v>
      </c>
      <c r="D28" s="4" t="s">
        <v>10</v>
      </c>
      <c r="E28" s="4" t="s">
        <v>10</v>
      </c>
      <c r="F28" s="4">
        <v>65000</v>
      </c>
      <c r="G28" s="4">
        <v>65000</v>
      </c>
      <c r="H28" s="2" t="s">
        <v>132</v>
      </c>
    </row>
    <row r="29" spans="2:8" x14ac:dyDescent="0.25">
      <c r="B29" s="4">
        <v>6</v>
      </c>
      <c r="C29" s="2" t="s">
        <v>133</v>
      </c>
      <c r="D29" s="4" t="s">
        <v>10</v>
      </c>
      <c r="E29" s="4" t="s">
        <v>10</v>
      </c>
      <c r="F29" s="4">
        <v>20000</v>
      </c>
      <c r="G29" s="4">
        <v>20000</v>
      </c>
      <c r="H29" s="2" t="s">
        <v>134</v>
      </c>
    </row>
    <row r="30" spans="2:8" x14ac:dyDescent="0.25">
      <c r="B30" s="4">
        <v>7</v>
      </c>
      <c r="C30" s="2" t="s">
        <v>135</v>
      </c>
      <c r="D30" s="4" t="s">
        <v>136</v>
      </c>
      <c r="E30" s="4">
        <v>10625</v>
      </c>
      <c r="F30" s="4">
        <v>1</v>
      </c>
      <c r="G30" s="4">
        <v>10625</v>
      </c>
      <c r="H30" s="2" t="s">
        <v>137</v>
      </c>
    </row>
    <row r="31" spans="2:8" x14ac:dyDescent="0.25">
      <c r="B31" s="4">
        <v>8</v>
      </c>
      <c r="C31" s="2" t="s">
        <v>138</v>
      </c>
      <c r="D31" s="4">
        <v>1</v>
      </c>
      <c r="E31" s="4">
        <v>4</v>
      </c>
      <c r="F31" s="4">
        <v>10000</v>
      </c>
      <c r="G31" s="4">
        <v>40000</v>
      </c>
      <c r="H31" s="2" t="s">
        <v>139</v>
      </c>
    </row>
    <row r="32" spans="2:8" x14ac:dyDescent="0.25">
      <c r="B32" s="4">
        <v>9</v>
      </c>
      <c r="C32" s="2" t="s">
        <v>140</v>
      </c>
      <c r="D32" s="4">
        <v>1</v>
      </c>
      <c r="E32" s="4">
        <v>4</v>
      </c>
      <c r="F32" s="4">
        <v>6500</v>
      </c>
      <c r="G32" s="4">
        <v>26000</v>
      </c>
      <c r="H32" s="2" t="s">
        <v>139</v>
      </c>
    </row>
    <row r="33" spans="2:8" x14ac:dyDescent="0.25">
      <c r="B33" s="4">
        <v>10</v>
      </c>
      <c r="C33" s="2" t="s">
        <v>141</v>
      </c>
      <c r="D33" s="4">
        <v>2</v>
      </c>
      <c r="E33" s="4">
        <v>4</v>
      </c>
      <c r="F33" s="4">
        <v>5000</v>
      </c>
      <c r="G33" s="4">
        <v>40000</v>
      </c>
      <c r="H33" s="2" t="s">
        <v>139</v>
      </c>
    </row>
    <row r="34" spans="2:8" x14ac:dyDescent="0.25">
      <c r="B34" s="4">
        <v>11</v>
      </c>
      <c r="C34" s="2" t="s">
        <v>142</v>
      </c>
      <c r="D34" s="4" t="s">
        <v>10</v>
      </c>
      <c r="E34" s="4" t="s">
        <v>10</v>
      </c>
      <c r="F34" s="4">
        <v>25000</v>
      </c>
      <c r="G34" s="4">
        <v>25000</v>
      </c>
      <c r="H34" s="2" t="s">
        <v>134</v>
      </c>
    </row>
    <row r="35" spans="2:8" x14ac:dyDescent="0.25">
      <c r="B35" s="4"/>
      <c r="C35" s="8" t="s">
        <v>143</v>
      </c>
      <c r="D35" s="45"/>
      <c r="E35" s="46"/>
      <c r="F35" s="47"/>
      <c r="G35" s="14">
        <v>1504125</v>
      </c>
      <c r="H35" s="2"/>
    </row>
    <row r="36" spans="2:8" x14ac:dyDescent="0.25">
      <c r="B36" s="4"/>
      <c r="C36" s="8" t="s">
        <v>144</v>
      </c>
      <c r="D36" s="45"/>
      <c r="E36" s="46"/>
      <c r="F36" s="47"/>
      <c r="G36" s="14">
        <v>2351625</v>
      </c>
      <c r="H36" s="2"/>
    </row>
    <row r="37" spans="2:8" x14ac:dyDescent="0.25">
      <c r="B37" s="4"/>
      <c r="C37" s="43" t="s">
        <v>169</v>
      </c>
      <c r="D37" s="43"/>
      <c r="E37" s="43"/>
      <c r="F37" s="43"/>
      <c r="G37" s="43"/>
    </row>
    <row r="38" spans="2:8" x14ac:dyDescent="0.25">
      <c r="B38" s="4">
        <v>1</v>
      </c>
      <c r="C38" s="2" t="s">
        <v>145</v>
      </c>
      <c r="D38" s="40"/>
      <c r="E38" s="41"/>
      <c r="F38" s="42"/>
      <c r="G38" s="4">
        <v>2351625</v>
      </c>
    </row>
    <row r="39" spans="2:8" x14ac:dyDescent="0.25">
      <c r="B39" s="4">
        <v>2</v>
      </c>
      <c r="C39" s="2" t="s">
        <v>146</v>
      </c>
      <c r="D39" s="40"/>
      <c r="E39" s="41"/>
      <c r="F39" s="42"/>
      <c r="G39" s="16">
        <v>352743.75</v>
      </c>
    </row>
    <row r="40" spans="2:8" x14ac:dyDescent="0.25">
      <c r="B40" s="4">
        <v>3</v>
      </c>
      <c r="C40" s="2" t="s">
        <v>147</v>
      </c>
      <c r="D40" s="40"/>
      <c r="E40" s="41"/>
      <c r="F40" s="42"/>
      <c r="G40" s="16">
        <v>1998881.25</v>
      </c>
    </row>
    <row r="41" spans="2:8" x14ac:dyDescent="0.25">
      <c r="B41" s="4">
        <v>4</v>
      </c>
      <c r="C41" s="2" t="s">
        <v>172</v>
      </c>
      <c r="D41" s="40"/>
      <c r="E41" s="41"/>
      <c r="F41" s="42"/>
      <c r="G41" s="7">
        <v>19.988812500000002</v>
      </c>
    </row>
    <row r="42" spans="2:8" x14ac:dyDescent="0.25">
      <c r="B42" s="4">
        <v>5</v>
      </c>
      <c r="C42" s="2" t="s">
        <v>171</v>
      </c>
      <c r="D42" s="40"/>
      <c r="E42" s="41"/>
      <c r="F42" s="42"/>
      <c r="G42" s="17">
        <v>0.12</v>
      </c>
    </row>
    <row r="44" spans="2:8" x14ac:dyDescent="0.25">
      <c r="B44" s="45" t="s">
        <v>175</v>
      </c>
      <c r="C44" s="46"/>
      <c r="D44" s="46"/>
      <c r="E44" s="46"/>
      <c r="F44" s="46"/>
      <c r="G44" s="47"/>
    </row>
    <row r="45" spans="2:8" x14ac:dyDescent="0.25">
      <c r="B45" s="4">
        <v>1</v>
      </c>
      <c r="C45" s="2" t="s">
        <v>170</v>
      </c>
      <c r="D45" s="2"/>
      <c r="E45" s="2"/>
      <c r="F45" s="2"/>
      <c r="G45" s="4">
        <v>10625</v>
      </c>
    </row>
    <row r="46" spans="2:8" x14ac:dyDescent="0.25">
      <c r="B46" s="4">
        <v>2</v>
      </c>
      <c r="C46" s="2" t="s">
        <v>174</v>
      </c>
      <c r="D46" s="2"/>
      <c r="E46" s="2"/>
      <c r="F46" s="2"/>
      <c r="G46" s="4">
        <v>175</v>
      </c>
    </row>
    <row r="47" spans="2:8" x14ac:dyDescent="0.25">
      <c r="B47" s="4">
        <v>3</v>
      </c>
      <c r="C47" s="2" t="s">
        <v>148</v>
      </c>
      <c r="D47" s="2"/>
      <c r="E47" s="2"/>
      <c r="F47" s="2"/>
      <c r="G47" s="4">
        <v>3718750</v>
      </c>
    </row>
    <row r="48" spans="2:8" x14ac:dyDescent="0.25">
      <c r="B48" s="4">
        <v>4</v>
      </c>
      <c r="C48" s="2" t="s">
        <v>149</v>
      </c>
      <c r="D48" s="2"/>
      <c r="E48" s="2"/>
      <c r="F48" s="2"/>
      <c r="G48" s="4">
        <v>1504125</v>
      </c>
    </row>
    <row r="49" spans="2:7" x14ac:dyDescent="0.25">
      <c r="B49" s="4">
        <v>5</v>
      </c>
      <c r="C49" s="2" t="s">
        <v>150</v>
      </c>
      <c r="D49" s="2"/>
      <c r="E49" s="2"/>
      <c r="F49" s="2"/>
      <c r="G49" s="4">
        <v>2214625</v>
      </c>
    </row>
    <row r="50" spans="2:7" x14ac:dyDescent="0.25">
      <c r="B50" s="45" t="s">
        <v>151</v>
      </c>
      <c r="C50" s="46"/>
      <c r="D50" s="46"/>
      <c r="E50" s="46"/>
      <c r="F50" s="46"/>
      <c r="G50" s="47"/>
    </row>
    <row r="51" spans="2:7" x14ac:dyDescent="0.25">
      <c r="B51" s="4">
        <v>1</v>
      </c>
      <c r="C51" s="2" t="s">
        <v>152</v>
      </c>
      <c r="D51" s="2" t="s">
        <v>85</v>
      </c>
      <c r="E51" s="40"/>
      <c r="F51" s="42"/>
      <c r="G51" s="4">
        <v>1</v>
      </c>
    </row>
    <row r="52" spans="2:7" x14ac:dyDescent="0.25">
      <c r="B52" s="4">
        <v>2</v>
      </c>
      <c r="C52" s="2" t="s">
        <v>241</v>
      </c>
      <c r="D52" s="2" t="s">
        <v>153</v>
      </c>
      <c r="E52" s="2"/>
      <c r="F52" s="2"/>
      <c r="G52" s="4">
        <v>4</v>
      </c>
    </row>
    <row r="53" spans="2:7" x14ac:dyDescent="0.25">
      <c r="B53" s="4">
        <v>3</v>
      </c>
      <c r="C53" s="2" t="s">
        <v>173</v>
      </c>
      <c r="D53" s="2" t="s">
        <v>154</v>
      </c>
      <c r="E53" s="2"/>
      <c r="F53" s="2"/>
      <c r="G53" s="4">
        <v>500000</v>
      </c>
    </row>
    <row r="54" spans="2:7" x14ac:dyDescent="0.25">
      <c r="B54" s="4">
        <v>4</v>
      </c>
      <c r="C54" s="2" t="s">
        <v>240</v>
      </c>
      <c r="D54" s="2"/>
      <c r="E54" s="2"/>
      <c r="F54" s="2"/>
      <c r="G54" s="17">
        <v>0.85</v>
      </c>
    </row>
    <row r="55" spans="2:7" x14ac:dyDescent="0.25">
      <c r="B55" s="4">
        <v>5</v>
      </c>
      <c r="C55" s="2" t="s">
        <v>155</v>
      </c>
      <c r="D55" s="2"/>
      <c r="E55" s="2"/>
      <c r="F55" s="2"/>
      <c r="G55" s="4">
        <v>425000</v>
      </c>
    </row>
    <row r="56" spans="2:7" x14ac:dyDescent="0.25">
      <c r="B56" s="4">
        <v>6</v>
      </c>
      <c r="C56" s="2" t="s">
        <v>156</v>
      </c>
      <c r="D56" s="2" t="s">
        <v>157</v>
      </c>
      <c r="E56" s="2"/>
      <c r="F56" s="2"/>
      <c r="G56" s="4">
        <v>25</v>
      </c>
    </row>
    <row r="57" spans="2:7" x14ac:dyDescent="0.25">
      <c r="B57" s="4">
        <v>7</v>
      </c>
      <c r="C57" s="2" t="s">
        <v>158</v>
      </c>
      <c r="D57" s="15" t="s">
        <v>159</v>
      </c>
      <c r="E57" s="2"/>
      <c r="F57" s="2"/>
      <c r="G57" s="4">
        <v>10625</v>
      </c>
    </row>
    <row r="58" spans="2:7" x14ac:dyDescent="0.25">
      <c r="B58" s="4">
        <v>8</v>
      </c>
      <c r="C58" s="2" t="s">
        <v>242</v>
      </c>
      <c r="D58" s="2"/>
      <c r="E58" s="2"/>
      <c r="F58" s="2"/>
      <c r="G58" s="4" t="s">
        <v>160</v>
      </c>
    </row>
    <row r="59" spans="2:7" x14ac:dyDescent="0.25">
      <c r="B59" s="4">
        <v>9</v>
      </c>
      <c r="C59" s="2" t="s">
        <v>161</v>
      </c>
      <c r="D59" s="2"/>
      <c r="E59" s="2"/>
      <c r="F59" s="2"/>
      <c r="G59" s="4" t="s">
        <v>162</v>
      </c>
    </row>
    <row r="60" spans="2:7" x14ac:dyDescent="0.25">
      <c r="B60" s="4">
        <v>10</v>
      </c>
      <c r="C60" s="2" t="s">
        <v>163</v>
      </c>
      <c r="D60" s="2"/>
      <c r="E60" s="2"/>
      <c r="F60" s="2"/>
      <c r="G60" s="4" t="s">
        <v>164</v>
      </c>
    </row>
    <row r="61" spans="2:7" x14ac:dyDescent="0.25">
      <c r="B61" s="4">
        <v>11</v>
      </c>
      <c r="C61" s="2" t="s">
        <v>165</v>
      </c>
      <c r="D61" s="2"/>
      <c r="E61" s="2"/>
      <c r="F61" s="2"/>
      <c r="G61" s="4" t="s">
        <v>166</v>
      </c>
    </row>
    <row r="66" spans="3:7" x14ac:dyDescent="0.25">
      <c r="C66" s="39" t="s">
        <v>179</v>
      </c>
      <c r="D66" s="39"/>
      <c r="E66" s="39"/>
    </row>
    <row r="68" spans="3:7" x14ac:dyDescent="0.25">
      <c r="C68" s="8" t="s">
        <v>46</v>
      </c>
      <c r="D68" s="31">
        <v>1</v>
      </c>
      <c r="E68" s="25" t="s">
        <v>176</v>
      </c>
      <c r="G68" s="20"/>
    </row>
    <row r="69" spans="3:7" x14ac:dyDescent="0.25">
      <c r="C69" s="2" t="s">
        <v>47</v>
      </c>
      <c r="D69" s="7">
        <v>8.4749999999999996</v>
      </c>
      <c r="E69" s="4">
        <v>0</v>
      </c>
    </row>
    <row r="70" spans="3:7" x14ac:dyDescent="0.25">
      <c r="C70" s="2" t="s">
        <v>243</v>
      </c>
      <c r="D70" s="7">
        <v>15.04125</v>
      </c>
      <c r="E70" s="7">
        <v>30.0825</v>
      </c>
    </row>
    <row r="71" spans="3:7" x14ac:dyDescent="0.25">
      <c r="C71" s="2" t="s">
        <v>49</v>
      </c>
      <c r="D71" s="7">
        <v>23.516249999999999</v>
      </c>
      <c r="E71" s="7">
        <v>30.0825</v>
      </c>
    </row>
    <row r="72" spans="3:7" x14ac:dyDescent="0.25">
      <c r="C72" s="2" t="s">
        <v>50</v>
      </c>
      <c r="D72" s="7">
        <v>18.59375</v>
      </c>
      <c r="E72" s="7">
        <v>37.1875</v>
      </c>
    </row>
    <row r="73" spans="3:7" x14ac:dyDescent="0.25">
      <c r="C73" s="2" t="s">
        <v>51</v>
      </c>
      <c r="D73" s="7">
        <v>-4.9224999999999994</v>
      </c>
      <c r="E73" s="7">
        <v>7.1050000000000004</v>
      </c>
    </row>
    <row r="74" spans="3:7" x14ac:dyDescent="0.25">
      <c r="C74" s="2" t="s">
        <v>180</v>
      </c>
      <c r="D74" s="55">
        <v>166.68152560001073</v>
      </c>
      <c r="E74" s="57"/>
    </row>
    <row r="75" spans="3:7" x14ac:dyDescent="0.25">
      <c r="C75" s="2" t="s">
        <v>181</v>
      </c>
      <c r="D75" s="55">
        <v>196.71045861340073</v>
      </c>
      <c r="E75" s="57"/>
    </row>
    <row r="76" spans="3:7" ht="30" x14ac:dyDescent="0.25">
      <c r="C76" s="3" t="s">
        <v>52</v>
      </c>
      <c r="D76" s="55">
        <v>30.028933013390002</v>
      </c>
      <c r="E76" s="57"/>
    </row>
    <row r="77" spans="3:7" ht="30" x14ac:dyDescent="0.25">
      <c r="C77" s="3" t="s">
        <v>53</v>
      </c>
      <c r="D77" s="55">
        <v>1.1801575363873924</v>
      </c>
      <c r="E77" s="57"/>
    </row>
    <row r="78" spans="3:7" x14ac:dyDescent="0.25">
      <c r="C78" s="2" t="s">
        <v>203</v>
      </c>
      <c r="D78" s="61" t="s">
        <v>244</v>
      </c>
      <c r="E78" s="62"/>
    </row>
    <row r="81" spans="2:10" x14ac:dyDescent="0.25">
      <c r="C81" s="39" t="s">
        <v>245</v>
      </c>
      <c r="D81" s="39"/>
      <c r="E81" s="39"/>
    </row>
    <row r="83" spans="2:10" x14ac:dyDescent="0.25">
      <c r="C83" s="39" t="s">
        <v>169</v>
      </c>
      <c r="D83" s="39"/>
      <c r="E83" s="39"/>
      <c r="F83" s="39" t="s">
        <v>190</v>
      </c>
      <c r="G83" s="39"/>
    </row>
    <row r="84" spans="2:10" x14ac:dyDescent="0.25">
      <c r="C84" s="11" t="s">
        <v>56</v>
      </c>
      <c r="D84" s="11">
        <v>23.52</v>
      </c>
    </row>
    <row r="85" spans="2:10" x14ac:dyDescent="0.25">
      <c r="C85" s="11" t="s">
        <v>182</v>
      </c>
      <c r="D85" s="11">
        <v>3.53</v>
      </c>
    </row>
    <row r="86" spans="2:10" x14ac:dyDescent="0.25">
      <c r="C86" s="11" t="s">
        <v>57</v>
      </c>
      <c r="D86" s="11">
        <v>19.989999999999998</v>
      </c>
    </row>
    <row r="87" spans="2:10" x14ac:dyDescent="0.25">
      <c r="C87" s="11"/>
      <c r="D87" s="11"/>
    </row>
    <row r="89" spans="2:10" x14ac:dyDescent="0.25">
      <c r="B89" s="14" t="s">
        <v>46</v>
      </c>
      <c r="C89" s="14" t="s">
        <v>183</v>
      </c>
      <c r="D89" s="14" t="s">
        <v>58</v>
      </c>
      <c r="E89" s="14" t="s">
        <v>59</v>
      </c>
      <c r="F89" s="14" t="s">
        <v>60</v>
      </c>
      <c r="G89" s="14" t="s">
        <v>8</v>
      </c>
      <c r="H89" s="14" t="s">
        <v>184</v>
      </c>
      <c r="I89" s="14" t="s">
        <v>185</v>
      </c>
      <c r="J89" s="14" t="s">
        <v>61</v>
      </c>
    </row>
    <row r="90" spans="2:10" x14ac:dyDescent="0.25">
      <c r="B90" s="14"/>
      <c r="C90" s="14"/>
      <c r="D90" s="14"/>
      <c r="E90" s="14"/>
      <c r="F90" s="14"/>
      <c r="G90" s="14" t="s">
        <v>186</v>
      </c>
      <c r="H90" s="14" t="s">
        <v>187</v>
      </c>
      <c r="I90" s="14" t="s">
        <v>188</v>
      </c>
      <c r="J90" s="14"/>
    </row>
    <row r="91" spans="2:10" x14ac:dyDescent="0.25">
      <c r="B91" s="2">
        <v>1</v>
      </c>
      <c r="C91" s="7">
        <v>19.988812499999998</v>
      </c>
      <c r="D91" s="7">
        <v>3.55</v>
      </c>
      <c r="E91" s="7">
        <v>2.3986574999999997</v>
      </c>
      <c r="F91" s="7">
        <v>0</v>
      </c>
      <c r="G91" s="7">
        <v>2.3986574999999997</v>
      </c>
      <c r="H91" s="7">
        <v>19.988812499999998</v>
      </c>
      <c r="I91" s="7">
        <v>1.1513425000000002</v>
      </c>
      <c r="J91" s="7">
        <v>0</v>
      </c>
    </row>
    <row r="92" spans="2:10" x14ac:dyDescent="0.25">
      <c r="B92" s="2">
        <v>2</v>
      </c>
      <c r="C92" s="7">
        <v>19.988812499999998</v>
      </c>
      <c r="D92" s="7">
        <v>7.11</v>
      </c>
      <c r="E92" s="7">
        <v>2.3986574999999997</v>
      </c>
      <c r="F92" s="7">
        <v>3.33</v>
      </c>
      <c r="G92" s="7">
        <v>5.7286574999999997</v>
      </c>
      <c r="H92" s="7">
        <v>16.658812499999996</v>
      </c>
      <c r="I92" s="7">
        <v>1.3813425000000006</v>
      </c>
      <c r="J92" s="7">
        <v>1.2411284842914767</v>
      </c>
    </row>
    <row r="93" spans="2:10" x14ac:dyDescent="0.25">
      <c r="B93" s="2">
        <v>3</v>
      </c>
      <c r="C93" s="7">
        <v>16.658812499999996</v>
      </c>
      <c r="D93" s="7">
        <v>7.11</v>
      </c>
      <c r="E93" s="7">
        <v>1.9990574999999995</v>
      </c>
      <c r="F93" s="7">
        <v>3.33</v>
      </c>
      <c r="G93" s="7">
        <v>5.3290574999999993</v>
      </c>
      <c r="H93" s="7">
        <v>13.328812499999996</v>
      </c>
      <c r="I93" s="7">
        <v>1.780942500000001</v>
      </c>
      <c r="J93" s="7">
        <v>1.3341946488661458</v>
      </c>
    </row>
    <row r="94" spans="2:10" x14ac:dyDescent="0.25">
      <c r="B94" s="2">
        <v>4</v>
      </c>
      <c r="C94" s="7">
        <v>13.328812499999996</v>
      </c>
      <c r="D94" s="7">
        <v>7.11</v>
      </c>
      <c r="E94" s="7">
        <v>1.5994574999999995</v>
      </c>
      <c r="F94" s="7">
        <v>3.33</v>
      </c>
      <c r="G94" s="7">
        <v>4.9294574999999998</v>
      </c>
      <c r="H94" s="7">
        <v>9.9988124999999961</v>
      </c>
      <c r="I94" s="7">
        <v>2.1805425000000005</v>
      </c>
      <c r="J94" s="7">
        <v>1.4423493863168515</v>
      </c>
    </row>
    <row r="95" spans="2:10" x14ac:dyDescent="0.25">
      <c r="B95" s="2">
        <v>5</v>
      </c>
      <c r="C95" s="7">
        <v>9.9988124999999961</v>
      </c>
      <c r="D95" s="7">
        <v>7.11</v>
      </c>
      <c r="E95" s="7">
        <v>1.1998574999999996</v>
      </c>
      <c r="F95" s="7">
        <v>3.33</v>
      </c>
      <c r="G95" s="7">
        <v>4.5298574999999994</v>
      </c>
      <c r="H95" s="7">
        <v>6.668812499999996</v>
      </c>
      <c r="I95" s="7">
        <v>2.5801425000000009</v>
      </c>
      <c r="J95" s="7">
        <v>1.5695857982287524</v>
      </c>
    </row>
    <row r="96" spans="2:10" x14ac:dyDescent="0.25">
      <c r="B96" s="2">
        <v>6</v>
      </c>
      <c r="C96" s="7">
        <v>6.668812499999996</v>
      </c>
      <c r="D96" s="7">
        <v>7.11</v>
      </c>
      <c r="E96" s="7">
        <v>0.80025749999999951</v>
      </c>
      <c r="F96" s="7">
        <v>3.33</v>
      </c>
      <c r="G96" s="7">
        <v>4.1302574999999999</v>
      </c>
      <c r="H96" s="7">
        <v>3.338812499999996</v>
      </c>
      <c r="I96" s="7">
        <v>2.9797425000000004</v>
      </c>
      <c r="J96" s="7">
        <v>1.7214423071684999</v>
      </c>
    </row>
    <row r="97" spans="2:10" x14ac:dyDescent="0.25">
      <c r="B97" s="2">
        <v>7</v>
      </c>
      <c r="C97" s="7">
        <v>3.338812499999996</v>
      </c>
      <c r="D97" s="7">
        <v>7.11</v>
      </c>
      <c r="E97" s="7">
        <v>0.4006574999999995</v>
      </c>
      <c r="F97" s="7">
        <v>3.34</v>
      </c>
      <c r="G97" s="7">
        <v>3.7406574999999993</v>
      </c>
      <c r="H97" s="7">
        <v>0</v>
      </c>
      <c r="I97" s="7">
        <v>3.369342500000001</v>
      </c>
      <c r="J97" s="7">
        <v>1.9007353653736012</v>
      </c>
    </row>
    <row r="98" spans="2:10" x14ac:dyDescent="0.25">
      <c r="C98" s="58" t="s">
        <v>189</v>
      </c>
      <c r="D98" s="58"/>
    </row>
  </sheetData>
  <mergeCells count="22">
    <mergeCell ref="C98:D98"/>
    <mergeCell ref="C81:E81"/>
    <mergeCell ref="D42:F42"/>
    <mergeCell ref="B44:G44"/>
    <mergeCell ref="B50:G50"/>
    <mergeCell ref="E51:F51"/>
    <mergeCell ref="C66:E66"/>
    <mergeCell ref="D74:E74"/>
    <mergeCell ref="F83:G83"/>
    <mergeCell ref="D75:E75"/>
    <mergeCell ref="D76:E76"/>
    <mergeCell ref="D77:E77"/>
    <mergeCell ref="D78:E78"/>
    <mergeCell ref="D39:F39"/>
    <mergeCell ref="D40:F40"/>
    <mergeCell ref="D41:F41"/>
    <mergeCell ref="C83:E83"/>
    <mergeCell ref="B3:H3"/>
    <mergeCell ref="C37:G37"/>
    <mergeCell ref="D35:F35"/>
    <mergeCell ref="D36:F36"/>
    <mergeCell ref="D38:F38"/>
  </mergeCells>
  <pageMargins left="0.7" right="0.7" top="0.75" bottom="0.75" header="0.3" footer="0.3"/>
  <pageSetup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M66"/>
  <sheetViews>
    <sheetView topLeftCell="A63" workbookViewId="0">
      <selection activeCell="B4" sqref="B4:J66"/>
    </sheetView>
  </sheetViews>
  <sheetFormatPr defaultRowHeight="15" x14ac:dyDescent="0.25"/>
  <cols>
    <col min="3" max="3" width="37.85546875" customWidth="1"/>
    <col min="4" max="4" width="13.7109375" customWidth="1"/>
    <col min="5" max="5" width="11.28515625" customWidth="1"/>
    <col min="6" max="6" width="12.42578125" customWidth="1"/>
    <col min="7" max="7" width="13.85546875" customWidth="1"/>
  </cols>
  <sheetData>
    <row r="4" spans="2:7" x14ac:dyDescent="0.25">
      <c r="B4" s="11"/>
      <c r="C4" s="11" t="s">
        <v>200</v>
      </c>
      <c r="D4" s="11"/>
      <c r="E4" s="11"/>
      <c r="F4" s="11" t="s">
        <v>55</v>
      </c>
      <c r="G4" s="11"/>
    </row>
    <row r="5" spans="2:7" x14ac:dyDescent="0.25">
      <c r="B5" s="8" t="s">
        <v>1</v>
      </c>
      <c r="C5" s="8" t="s">
        <v>2</v>
      </c>
      <c r="D5" s="8"/>
      <c r="E5" s="8"/>
      <c r="F5" s="8"/>
      <c r="G5" s="8" t="s">
        <v>3</v>
      </c>
    </row>
    <row r="6" spans="2:7" x14ac:dyDescent="0.25">
      <c r="B6" s="8" t="s">
        <v>4</v>
      </c>
      <c r="C6" s="8" t="s">
        <v>5</v>
      </c>
      <c r="D6" s="8" t="s">
        <v>6</v>
      </c>
      <c r="E6" s="8" t="s">
        <v>7</v>
      </c>
      <c r="F6" s="8" t="s">
        <v>191</v>
      </c>
      <c r="G6" s="8" t="s">
        <v>8</v>
      </c>
    </row>
    <row r="7" spans="2:7" x14ac:dyDescent="0.25">
      <c r="B7" s="4">
        <v>1</v>
      </c>
      <c r="C7" s="2" t="s">
        <v>9</v>
      </c>
      <c r="D7" s="2"/>
      <c r="E7" s="2" t="s">
        <v>10</v>
      </c>
      <c r="F7" s="2">
        <v>4000</v>
      </c>
      <c r="G7" s="2">
        <v>4000</v>
      </c>
    </row>
    <row r="8" spans="2:7" ht="45" x14ac:dyDescent="0.25">
      <c r="B8" s="4">
        <v>2</v>
      </c>
      <c r="C8" s="3" t="s">
        <v>11</v>
      </c>
      <c r="D8" s="2" t="s">
        <v>211</v>
      </c>
      <c r="E8" s="2" t="s">
        <v>212</v>
      </c>
      <c r="F8" s="2" t="s">
        <v>213</v>
      </c>
      <c r="G8" s="2">
        <v>75000</v>
      </c>
    </row>
    <row r="9" spans="2:7" x14ac:dyDescent="0.25">
      <c r="B9" s="4">
        <v>3</v>
      </c>
      <c r="C9" s="2" t="s">
        <v>13</v>
      </c>
      <c r="D9" s="2" t="s">
        <v>14</v>
      </c>
      <c r="E9" s="2">
        <v>1</v>
      </c>
      <c r="F9" s="2">
        <v>60000</v>
      </c>
      <c r="G9" s="2">
        <v>60000</v>
      </c>
    </row>
    <row r="10" spans="2:7" x14ac:dyDescent="0.25">
      <c r="B10" s="4">
        <v>4</v>
      </c>
      <c r="C10" s="2" t="s">
        <v>15</v>
      </c>
      <c r="D10" s="2"/>
      <c r="E10" s="2"/>
      <c r="F10" s="2" t="s">
        <v>214</v>
      </c>
      <c r="G10" s="2">
        <v>7000</v>
      </c>
    </row>
    <row r="11" spans="2:7" x14ac:dyDescent="0.25">
      <c r="B11" s="4">
        <v>5</v>
      </c>
      <c r="C11" s="2" t="s">
        <v>19</v>
      </c>
      <c r="D11" s="2"/>
      <c r="E11" s="2"/>
      <c r="F11" s="2" t="s">
        <v>214</v>
      </c>
      <c r="G11" s="2">
        <v>6500</v>
      </c>
    </row>
    <row r="12" spans="2:7" x14ac:dyDescent="0.25">
      <c r="B12" s="4">
        <v>6</v>
      </c>
      <c r="C12" s="2" t="s">
        <v>20</v>
      </c>
      <c r="D12" s="2"/>
      <c r="E12" s="2"/>
      <c r="F12" s="2" t="s">
        <v>214</v>
      </c>
      <c r="G12" s="2">
        <v>4500</v>
      </c>
    </row>
    <row r="13" spans="2:7" x14ac:dyDescent="0.25">
      <c r="B13" s="4"/>
      <c r="C13" s="8" t="s">
        <v>21</v>
      </c>
      <c r="D13" s="8"/>
      <c r="E13" s="8"/>
      <c r="F13" s="8"/>
      <c r="G13" s="8">
        <v>157000</v>
      </c>
    </row>
    <row r="14" spans="2:7" x14ac:dyDescent="0.25">
      <c r="B14" s="21" t="s">
        <v>22</v>
      </c>
      <c r="C14" s="8" t="s">
        <v>201</v>
      </c>
      <c r="D14" s="2"/>
      <c r="E14" s="2"/>
      <c r="F14" s="2"/>
      <c r="G14" s="2"/>
    </row>
    <row r="15" spans="2:7" x14ac:dyDescent="0.25">
      <c r="B15" s="4">
        <v>1</v>
      </c>
      <c r="C15" s="2" t="s">
        <v>192</v>
      </c>
      <c r="D15" s="2" t="s">
        <v>10</v>
      </c>
      <c r="E15" s="2"/>
      <c r="F15" s="2">
        <v>4500</v>
      </c>
      <c r="G15" s="2">
        <v>4500</v>
      </c>
    </row>
    <row r="16" spans="2:7" x14ac:dyDescent="0.25">
      <c r="B16" s="4">
        <v>2</v>
      </c>
      <c r="C16" s="2" t="s">
        <v>25</v>
      </c>
      <c r="D16" s="2" t="s">
        <v>26</v>
      </c>
      <c r="E16" s="2">
        <v>500</v>
      </c>
      <c r="F16" s="2">
        <v>5</v>
      </c>
      <c r="G16" s="2">
        <v>2500</v>
      </c>
    </row>
    <row r="17" spans="2:7" x14ac:dyDescent="0.25">
      <c r="B17" s="4">
        <v>3</v>
      </c>
      <c r="C17" s="2" t="s">
        <v>193</v>
      </c>
      <c r="D17" s="2" t="s">
        <v>31</v>
      </c>
      <c r="E17" s="2">
        <v>13000</v>
      </c>
      <c r="F17" s="2">
        <v>1</v>
      </c>
      <c r="G17" s="2">
        <v>13000</v>
      </c>
    </row>
    <row r="18" spans="2:7" ht="60" x14ac:dyDescent="0.25">
      <c r="B18" s="4">
        <v>4</v>
      </c>
      <c r="C18" s="3" t="s">
        <v>194</v>
      </c>
      <c r="D18" s="2" t="s">
        <v>26</v>
      </c>
      <c r="E18" s="2">
        <v>30000</v>
      </c>
      <c r="F18" s="2" t="s">
        <v>215</v>
      </c>
      <c r="G18" s="2">
        <v>438000</v>
      </c>
    </row>
    <row r="19" spans="2:7" x14ac:dyDescent="0.25">
      <c r="B19" s="4"/>
      <c r="C19" s="2" t="s">
        <v>195</v>
      </c>
      <c r="D19" s="2" t="s">
        <v>196</v>
      </c>
      <c r="E19" s="2">
        <v>12</v>
      </c>
      <c r="F19" s="2" t="s">
        <v>216</v>
      </c>
      <c r="G19" s="2">
        <v>60000</v>
      </c>
    </row>
    <row r="20" spans="2:7" x14ac:dyDescent="0.25">
      <c r="B20" s="4">
        <v>5</v>
      </c>
      <c r="C20" s="2" t="s">
        <v>197</v>
      </c>
      <c r="D20" s="2" t="s">
        <v>198</v>
      </c>
      <c r="E20" s="2">
        <v>12</v>
      </c>
      <c r="F20" s="2" t="s">
        <v>217</v>
      </c>
      <c r="G20" s="2">
        <v>24000</v>
      </c>
    </row>
    <row r="21" spans="2:7" x14ac:dyDescent="0.25">
      <c r="B21" s="4">
        <v>6</v>
      </c>
      <c r="C21" s="2" t="s">
        <v>199</v>
      </c>
      <c r="D21" s="2"/>
      <c r="E21" s="2"/>
      <c r="F21" s="2"/>
      <c r="G21" s="2">
        <v>15000</v>
      </c>
    </row>
    <row r="22" spans="2:7" x14ac:dyDescent="0.25">
      <c r="B22" s="4"/>
      <c r="C22" s="8" t="s">
        <v>36</v>
      </c>
      <c r="D22" s="2"/>
      <c r="E22" s="2"/>
      <c r="F22" s="2"/>
      <c r="G22" s="8">
        <v>557000</v>
      </c>
    </row>
    <row r="23" spans="2:7" x14ac:dyDescent="0.25">
      <c r="B23" s="4"/>
      <c r="C23" s="8" t="s">
        <v>37</v>
      </c>
      <c r="D23" s="8"/>
      <c r="E23" s="8"/>
      <c r="F23" s="8"/>
      <c r="G23" s="8">
        <v>714000</v>
      </c>
    </row>
    <row r="24" spans="2:7" x14ac:dyDescent="0.25">
      <c r="B24" s="21" t="s">
        <v>38</v>
      </c>
      <c r="C24" s="8" t="s">
        <v>202</v>
      </c>
      <c r="D24" s="8"/>
      <c r="E24" s="8"/>
    </row>
    <row r="25" spans="2:7" x14ac:dyDescent="0.25">
      <c r="B25" s="4">
        <v>1</v>
      </c>
      <c r="C25" s="2" t="s">
        <v>39</v>
      </c>
      <c r="D25" s="2">
        <v>90</v>
      </c>
      <c r="E25" s="2">
        <v>11700</v>
      </c>
    </row>
    <row r="26" spans="2:7" x14ac:dyDescent="0.25">
      <c r="B26" s="4">
        <v>2</v>
      </c>
      <c r="C26" s="2" t="s">
        <v>40</v>
      </c>
      <c r="D26" s="2">
        <v>1500</v>
      </c>
      <c r="E26" s="2">
        <v>15210</v>
      </c>
    </row>
    <row r="27" spans="2:7" x14ac:dyDescent="0.25">
      <c r="B27" s="4">
        <v>3</v>
      </c>
      <c r="C27" s="2" t="s">
        <v>41</v>
      </c>
      <c r="D27" s="2">
        <v>15210</v>
      </c>
      <c r="E27" s="2"/>
    </row>
    <row r="28" spans="2:7" x14ac:dyDescent="0.25">
      <c r="B28" s="4">
        <v>4</v>
      </c>
      <c r="C28" s="2" t="s">
        <v>42</v>
      </c>
      <c r="D28" s="2">
        <v>50</v>
      </c>
      <c r="E28" s="2"/>
    </row>
    <row r="29" spans="2:7" x14ac:dyDescent="0.25">
      <c r="B29" s="4">
        <v>5</v>
      </c>
      <c r="C29" s="2" t="s">
        <v>43</v>
      </c>
      <c r="D29" s="2">
        <v>1</v>
      </c>
      <c r="E29" s="2"/>
    </row>
    <row r="30" spans="2:7" x14ac:dyDescent="0.25">
      <c r="B30" s="4">
        <v>6</v>
      </c>
      <c r="C30" s="2" t="s">
        <v>44</v>
      </c>
      <c r="D30" s="2">
        <v>760500</v>
      </c>
      <c r="E30" s="2"/>
    </row>
    <row r="31" spans="2:7" x14ac:dyDescent="0.25">
      <c r="B31" s="22"/>
    </row>
    <row r="32" spans="2:7" x14ac:dyDescent="0.25">
      <c r="B32" s="22"/>
    </row>
    <row r="33" spans="2:13" x14ac:dyDescent="0.25">
      <c r="B33" s="22"/>
      <c r="C33" s="39" t="s">
        <v>206</v>
      </c>
      <c r="D33" s="39"/>
      <c r="E33" s="39"/>
      <c r="F33" s="39"/>
      <c r="G33" s="39"/>
    </row>
    <row r="34" spans="2:13" x14ac:dyDescent="0.25">
      <c r="C34" s="8" t="s">
        <v>46</v>
      </c>
      <c r="D34" s="21">
        <v>1</v>
      </c>
      <c r="E34" s="25" t="s">
        <v>176</v>
      </c>
      <c r="F34" s="21">
        <v>9</v>
      </c>
      <c r="G34" s="21">
        <v>10</v>
      </c>
    </row>
    <row r="35" spans="2:13" x14ac:dyDescent="0.25">
      <c r="C35" s="2"/>
      <c r="D35" s="4"/>
      <c r="E35" s="4"/>
      <c r="F35" s="4"/>
      <c r="G35" s="4"/>
    </row>
    <row r="36" spans="2:13" x14ac:dyDescent="0.25">
      <c r="C36" s="2" t="s">
        <v>47</v>
      </c>
      <c r="D36" s="4">
        <v>1.57</v>
      </c>
      <c r="E36" s="4">
        <v>0</v>
      </c>
      <c r="F36" s="4">
        <v>0.6</v>
      </c>
      <c r="G36" s="4">
        <v>0</v>
      </c>
    </row>
    <row r="37" spans="2:13" x14ac:dyDescent="0.25">
      <c r="C37" s="2" t="s">
        <v>48</v>
      </c>
      <c r="D37" s="4">
        <v>5.57</v>
      </c>
      <c r="E37" s="4">
        <v>5.57</v>
      </c>
      <c r="F37" s="4">
        <v>5.57</v>
      </c>
      <c r="G37" s="4">
        <v>5.57</v>
      </c>
    </row>
    <row r="38" spans="2:13" x14ac:dyDescent="0.25">
      <c r="C38" s="2" t="s">
        <v>49</v>
      </c>
      <c r="D38" s="4">
        <v>7.1400000000000006</v>
      </c>
      <c r="E38" s="4">
        <v>5.57</v>
      </c>
      <c r="F38" s="4">
        <v>6.17</v>
      </c>
      <c r="G38" s="4">
        <v>5.57</v>
      </c>
    </row>
    <row r="39" spans="2:13" x14ac:dyDescent="0.25">
      <c r="C39" s="2" t="s">
        <v>50</v>
      </c>
      <c r="D39" s="7">
        <v>7.6050000000000004</v>
      </c>
      <c r="E39" s="7">
        <v>7.6050000000000004</v>
      </c>
      <c r="F39" s="7">
        <v>7.6050000000000004</v>
      </c>
      <c r="G39" s="7">
        <v>7.6050000000000004</v>
      </c>
      <c r="H39" s="1"/>
      <c r="I39" s="1"/>
      <c r="J39" s="1"/>
      <c r="K39" s="1"/>
      <c r="L39" s="1"/>
      <c r="M39" s="1"/>
    </row>
    <row r="40" spans="2:13" x14ac:dyDescent="0.25">
      <c r="C40" s="2" t="s">
        <v>51</v>
      </c>
      <c r="D40" s="7">
        <v>0.46499999999999986</v>
      </c>
      <c r="E40" s="7">
        <v>2.0350000000000001</v>
      </c>
      <c r="F40" s="7">
        <v>1.4350000000000005</v>
      </c>
      <c r="G40" s="7">
        <v>2.0350000000000001</v>
      </c>
      <c r="H40" s="1"/>
      <c r="I40" s="1"/>
      <c r="J40" s="1"/>
      <c r="K40" s="1"/>
      <c r="L40" s="1"/>
      <c r="M40" s="1"/>
    </row>
    <row r="41" spans="2:13" x14ac:dyDescent="0.25">
      <c r="C41" t="s">
        <v>180</v>
      </c>
      <c r="E41" s="1">
        <v>33.4211040053099</v>
      </c>
    </row>
    <row r="42" spans="2:13" x14ac:dyDescent="0.25">
      <c r="C42" t="s">
        <v>181</v>
      </c>
      <c r="E42" s="1">
        <v>43.534637040102879</v>
      </c>
    </row>
    <row r="43" spans="2:13" x14ac:dyDescent="0.25">
      <c r="C43" t="s">
        <v>52</v>
      </c>
      <c r="E43" s="1">
        <v>10.113533034792979</v>
      </c>
    </row>
    <row r="44" spans="2:13" x14ac:dyDescent="0.25">
      <c r="C44" t="s">
        <v>53</v>
      </c>
      <c r="E44" s="23" t="s">
        <v>204</v>
      </c>
    </row>
    <row r="45" spans="2:13" x14ac:dyDescent="0.25">
      <c r="C45" t="s">
        <v>203</v>
      </c>
      <c r="E45" s="24" t="s">
        <v>205</v>
      </c>
    </row>
    <row r="48" spans="2:13" x14ac:dyDescent="0.25">
      <c r="C48" s="39" t="s">
        <v>207</v>
      </c>
      <c r="D48" s="39"/>
      <c r="E48" s="39"/>
      <c r="F48" s="39"/>
      <c r="G48" s="39"/>
      <c r="H48" s="39" t="s">
        <v>209</v>
      </c>
      <c r="I48" s="39"/>
    </row>
    <row r="50" spans="3:10" x14ac:dyDescent="0.25">
      <c r="C50" s="2" t="s">
        <v>208</v>
      </c>
      <c r="D50" s="2">
        <v>7.14</v>
      </c>
    </row>
    <row r="51" spans="3:10" x14ac:dyDescent="0.25">
      <c r="C51" s="2" t="s">
        <v>182</v>
      </c>
      <c r="D51" s="2">
        <v>1.07</v>
      </c>
    </row>
    <row r="52" spans="3:10" x14ac:dyDescent="0.25">
      <c r="C52" s="2" t="s">
        <v>210</v>
      </c>
      <c r="D52" s="2">
        <v>6.07</v>
      </c>
    </row>
    <row r="53" spans="3:10" x14ac:dyDescent="0.25">
      <c r="C53" s="2" t="s">
        <v>171</v>
      </c>
      <c r="D53" s="5">
        <v>0.12</v>
      </c>
    </row>
    <row r="55" spans="3:10" ht="30" x14ac:dyDescent="0.25">
      <c r="C55" s="8" t="s">
        <v>46</v>
      </c>
      <c r="D55" s="8" t="s">
        <v>58</v>
      </c>
      <c r="E55" s="8" t="s">
        <v>59</v>
      </c>
      <c r="F55" s="8" t="s">
        <v>60</v>
      </c>
      <c r="G55" s="8" t="s">
        <v>71</v>
      </c>
      <c r="H55" s="8" t="s">
        <v>218</v>
      </c>
      <c r="I55" s="26" t="s">
        <v>219</v>
      </c>
      <c r="J55" s="8" t="s">
        <v>61</v>
      </c>
    </row>
    <row r="56" spans="3:10" x14ac:dyDescent="0.25">
      <c r="C56" s="2">
        <v>1</v>
      </c>
      <c r="D56" s="6">
        <v>2.0350000000000001</v>
      </c>
      <c r="E56" s="6">
        <v>0.72827999999999993</v>
      </c>
      <c r="F56" s="6">
        <v>0</v>
      </c>
      <c r="G56" s="6">
        <v>0.72827999999999993</v>
      </c>
      <c r="H56" s="6">
        <v>6.069</v>
      </c>
      <c r="I56" s="6">
        <v>1.3067200000000003</v>
      </c>
      <c r="J56" s="6">
        <v>2.794254956884715</v>
      </c>
    </row>
    <row r="57" spans="3:10" x14ac:dyDescent="0.25">
      <c r="C57" s="2">
        <v>2</v>
      </c>
      <c r="D57" s="6">
        <v>2.0350000000000001</v>
      </c>
      <c r="E57" s="6">
        <v>0.72827999999999993</v>
      </c>
      <c r="F57" s="6">
        <v>0.67433333333333334</v>
      </c>
      <c r="G57" s="6">
        <v>1.4026133333333333</v>
      </c>
      <c r="H57" s="6">
        <v>5.3946666666666667</v>
      </c>
      <c r="I57" s="6">
        <v>0.63238666666666687</v>
      </c>
      <c r="J57" s="6">
        <v>1.4508631506901404</v>
      </c>
    </row>
    <row r="58" spans="3:10" x14ac:dyDescent="0.25">
      <c r="C58" s="2">
        <v>3</v>
      </c>
      <c r="D58" s="6">
        <v>2.0350000000000001</v>
      </c>
      <c r="E58" s="6">
        <v>0.64735999999999994</v>
      </c>
      <c r="F58" s="6">
        <v>0.67433333333333334</v>
      </c>
      <c r="G58" s="6">
        <v>1.3216933333333332</v>
      </c>
      <c r="H58" s="6">
        <v>4.7203333333333335</v>
      </c>
      <c r="I58" s="6">
        <v>0.71330666666666698</v>
      </c>
      <c r="J58" s="6">
        <v>1.5396915068548431</v>
      </c>
    </row>
    <row r="59" spans="3:10" x14ac:dyDescent="0.25">
      <c r="C59" s="2">
        <v>4</v>
      </c>
      <c r="D59" s="6">
        <v>2.0350000000000001</v>
      </c>
      <c r="E59" s="6">
        <v>0.56643999999999994</v>
      </c>
      <c r="F59" s="6">
        <v>0.67433333333333334</v>
      </c>
      <c r="G59" s="6">
        <v>1.2407733333333333</v>
      </c>
      <c r="H59" s="6">
        <v>4.0460000000000003</v>
      </c>
      <c r="I59" s="6">
        <v>0.79422666666666686</v>
      </c>
      <c r="J59" s="6">
        <v>1.6401061703453761</v>
      </c>
    </row>
    <row r="60" spans="3:10" x14ac:dyDescent="0.25">
      <c r="C60" s="2">
        <v>5</v>
      </c>
      <c r="D60" s="6">
        <v>2.0350000000000001</v>
      </c>
      <c r="E60" s="6">
        <v>0.48552000000000001</v>
      </c>
      <c r="F60" s="6">
        <v>0.67433333333333334</v>
      </c>
      <c r="G60" s="6">
        <v>1.1598533333333334</v>
      </c>
      <c r="H60" s="6">
        <v>3.371666666666667</v>
      </c>
      <c r="I60" s="6">
        <v>0.87514666666666674</v>
      </c>
      <c r="J60" s="6">
        <v>1.7545321822299371</v>
      </c>
    </row>
    <row r="61" spans="3:10" x14ac:dyDescent="0.25">
      <c r="C61" s="2">
        <v>6</v>
      </c>
      <c r="D61" s="6">
        <v>2.0350000000000001</v>
      </c>
      <c r="E61" s="6">
        <v>0.40460000000000002</v>
      </c>
      <c r="F61" s="6">
        <v>0.67433333333333334</v>
      </c>
      <c r="G61" s="6">
        <v>1.0789333333333333</v>
      </c>
      <c r="H61" s="6">
        <v>2.6973333333333338</v>
      </c>
      <c r="I61" s="6">
        <v>0.95606666666666684</v>
      </c>
      <c r="J61" s="6">
        <v>1.8861220958971825</v>
      </c>
    </row>
    <row r="62" spans="3:10" x14ac:dyDescent="0.25">
      <c r="C62" s="2">
        <v>7</v>
      </c>
      <c r="D62" s="6">
        <v>2.0350000000000001</v>
      </c>
      <c r="E62" s="6">
        <v>0.32368000000000002</v>
      </c>
      <c r="F62" s="6">
        <v>0.67433333333333334</v>
      </c>
      <c r="G62" s="6">
        <v>0.99801333333333342</v>
      </c>
      <c r="H62" s="6">
        <v>2.0230000000000006</v>
      </c>
      <c r="I62" s="6">
        <v>1.0369866666666667</v>
      </c>
      <c r="J62" s="6">
        <v>2.0390509144834406</v>
      </c>
    </row>
    <row r="63" spans="3:10" x14ac:dyDescent="0.25">
      <c r="C63" s="2">
        <v>8</v>
      </c>
      <c r="D63" s="6">
        <v>2.0350000000000001</v>
      </c>
      <c r="E63" s="6">
        <v>0.24276000000000006</v>
      </c>
      <c r="F63" s="6">
        <v>0.67433333333333334</v>
      </c>
      <c r="G63" s="6">
        <v>0.91709333333333343</v>
      </c>
      <c r="H63" s="6">
        <v>1.3486666666666673</v>
      </c>
      <c r="I63" s="6">
        <v>1.1179066666666668</v>
      </c>
      <c r="J63" s="6">
        <v>2.2189671716437438</v>
      </c>
    </row>
    <row r="64" spans="3:10" x14ac:dyDescent="0.25">
      <c r="C64" s="2">
        <v>9</v>
      </c>
      <c r="D64" s="6">
        <v>2.0350000000000001</v>
      </c>
      <c r="E64" s="6">
        <v>0.16184000000000007</v>
      </c>
      <c r="F64" s="6">
        <v>0.67433333333333334</v>
      </c>
      <c r="G64" s="6">
        <v>0.83617333333333344</v>
      </c>
      <c r="H64" s="6">
        <v>0.67433333333333401</v>
      </c>
      <c r="I64" s="6">
        <v>1.1988266666666667</v>
      </c>
      <c r="J64" s="6">
        <v>2.4337059301899124</v>
      </c>
    </row>
    <row r="65" spans="3:10" x14ac:dyDescent="0.25">
      <c r="C65" s="2">
        <v>10</v>
      </c>
      <c r="D65" s="6">
        <v>2.0350000000000001</v>
      </c>
      <c r="E65" s="6">
        <v>8.0920000000000075E-2</v>
      </c>
      <c r="F65" s="6">
        <v>0.67433333333333334</v>
      </c>
      <c r="G65" s="6">
        <v>0.75525333333333344</v>
      </c>
      <c r="H65" s="6">
        <v>0</v>
      </c>
      <c r="I65" s="6">
        <v>1.2797466666666666</v>
      </c>
      <c r="J65" s="6">
        <v>2.6944601369959749</v>
      </c>
    </row>
    <row r="66" spans="3:10" x14ac:dyDescent="0.25">
      <c r="C66" s="58" t="s">
        <v>220</v>
      </c>
      <c r="D66" s="58"/>
      <c r="E66" s="58"/>
      <c r="F66" s="58"/>
      <c r="G66" s="58"/>
      <c r="H66" s="58"/>
      <c r="I66" s="58"/>
      <c r="J66" s="58"/>
    </row>
  </sheetData>
  <mergeCells count="4">
    <mergeCell ref="C33:G33"/>
    <mergeCell ref="C48:G48"/>
    <mergeCell ref="H48:I48"/>
    <mergeCell ref="C66:J66"/>
  </mergeCells>
  <pageMargins left="0.7" right="0.7" top="0.75" bottom="0.75" header="0.3" footer="0.3"/>
  <pageSetup scale="6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3:J69"/>
  <sheetViews>
    <sheetView tabSelected="1" topLeftCell="A49" workbookViewId="0">
      <selection activeCell="I71" sqref="I71"/>
    </sheetView>
  </sheetViews>
  <sheetFormatPr defaultRowHeight="15" x14ac:dyDescent="0.25"/>
  <cols>
    <col min="4" max="4" width="33" customWidth="1"/>
    <col min="5" max="5" width="11.5703125" customWidth="1"/>
    <col min="6" max="6" width="13.42578125" customWidth="1"/>
    <col min="7" max="7" width="12.85546875" customWidth="1"/>
    <col min="8" max="8" width="13.85546875" customWidth="1"/>
  </cols>
  <sheetData>
    <row r="3" spans="3:8" x14ac:dyDescent="0.25">
      <c r="C3" s="39" t="s">
        <v>227</v>
      </c>
      <c r="D3" s="39"/>
      <c r="E3" s="39"/>
      <c r="F3" s="39"/>
      <c r="G3" s="39"/>
      <c r="H3" s="39"/>
    </row>
    <row r="4" spans="3:8" x14ac:dyDescent="0.25">
      <c r="C4" s="28" t="s">
        <v>1</v>
      </c>
      <c r="D4" s="28" t="s">
        <v>2</v>
      </c>
      <c r="E4" s="28"/>
      <c r="F4" s="28"/>
      <c r="G4" s="28"/>
      <c r="H4" s="28" t="s">
        <v>3</v>
      </c>
    </row>
    <row r="5" spans="3:8" x14ac:dyDescent="0.25">
      <c r="C5" s="28" t="s">
        <v>4</v>
      </c>
      <c r="D5" s="28" t="s">
        <v>5</v>
      </c>
      <c r="E5" s="28" t="s">
        <v>6</v>
      </c>
      <c r="F5" s="28" t="s">
        <v>7</v>
      </c>
      <c r="G5" s="28" t="s">
        <v>191</v>
      </c>
      <c r="H5" s="28" t="s">
        <v>8</v>
      </c>
    </row>
    <row r="6" spans="3:8" x14ac:dyDescent="0.25">
      <c r="C6" s="4">
        <v>1</v>
      </c>
      <c r="D6" s="2" t="s">
        <v>9</v>
      </c>
      <c r="E6" s="2"/>
      <c r="F6" s="30" t="s">
        <v>10</v>
      </c>
      <c r="G6" s="2">
        <v>4000</v>
      </c>
      <c r="H6" s="2">
        <v>4000</v>
      </c>
    </row>
    <row r="7" spans="3:8" ht="45" x14ac:dyDescent="0.25">
      <c r="C7" s="4">
        <v>2</v>
      </c>
      <c r="D7" s="3" t="s">
        <v>11</v>
      </c>
      <c r="E7" s="2" t="s">
        <v>12</v>
      </c>
      <c r="F7" s="2">
        <v>50</v>
      </c>
      <c r="G7" s="2">
        <v>1500</v>
      </c>
      <c r="H7" s="2">
        <v>75000</v>
      </c>
    </row>
    <row r="8" spans="3:8" x14ac:dyDescent="0.25">
      <c r="C8" s="4">
        <v>3</v>
      </c>
      <c r="D8" s="2" t="s">
        <v>13</v>
      </c>
      <c r="E8" s="2" t="s">
        <v>14</v>
      </c>
      <c r="F8" s="2">
        <v>1</v>
      </c>
      <c r="G8" s="2">
        <v>60000</v>
      </c>
      <c r="H8" s="2">
        <v>60000</v>
      </c>
    </row>
    <row r="9" spans="3:8" x14ac:dyDescent="0.25">
      <c r="C9" s="4">
        <v>4</v>
      </c>
      <c r="D9" s="2" t="s">
        <v>15</v>
      </c>
      <c r="E9" s="2"/>
      <c r="F9" s="2"/>
      <c r="G9" s="30" t="s">
        <v>214</v>
      </c>
      <c r="H9" s="2">
        <v>10000</v>
      </c>
    </row>
    <row r="10" spans="3:8" x14ac:dyDescent="0.25">
      <c r="C10" s="4">
        <v>5</v>
      </c>
      <c r="D10" s="2" t="s">
        <v>17</v>
      </c>
      <c r="E10" s="2" t="s">
        <v>18</v>
      </c>
      <c r="F10" s="2">
        <v>400</v>
      </c>
      <c r="G10" s="2">
        <v>300</v>
      </c>
      <c r="H10" s="2">
        <v>120000</v>
      </c>
    </row>
    <row r="11" spans="3:8" x14ac:dyDescent="0.25">
      <c r="C11" s="4">
        <v>6</v>
      </c>
      <c r="D11" s="2" t="s">
        <v>221</v>
      </c>
      <c r="E11" s="2"/>
      <c r="F11" s="2"/>
      <c r="G11" s="30" t="s">
        <v>214</v>
      </c>
      <c r="H11" s="2">
        <v>75000</v>
      </c>
    </row>
    <row r="12" spans="3:8" ht="30" x14ac:dyDescent="0.25">
      <c r="C12" s="4">
        <v>7</v>
      </c>
      <c r="D12" s="3" t="s">
        <v>222</v>
      </c>
      <c r="E12" s="2"/>
      <c r="F12" s="2"/>
      <c r="G12" s="30" t="s">
        <v>214</v>
      </c>
      <c r="H12" s="2">
        <v>25000</v>
      </c>
    </row>
    <row r="13" spans="3:8" x14ac:dyDescent="0.25">
      <c r="C13" s="4"/>
      <c r="D13" s="8" t="s">
        <v>21</v>
      </c>
      <c r="E13" s="8"/>
      <c r="F13" s="8"/>
      <c r="G13" s="8"/>
      <c r="H13" s="8">
        <v>369000</v>
      </c>
    </row>
    <row r="14" spans="3:8" x14ac:dyDescent="0.25">
      <c r="C14" s="28" t="s">
        <v>22</v>
      </c>
      <c r="D14" s="8" t="s">
        <v>23</v>
      </c>
      <c r="E14" s="8"/>
      <c r="F14" s="8"/>
      <c r="G14" s="8"/>
      <c r="H14" s="2"/>
    </row>
    <row r="15" spans="3:8" ht="30" x14ac:dyDescent="0.25">
      <c r="C15" s="4">
        <v>1</v>
      </c>
      <c r="D15" s="3" t="s">
        <v>24</v>
      </c>
      <c r="E15" s="30" t="s">
        <v>10</v>
      </c>
      <c r="F15" s="30" t="s">
        <v>10</v>
      </c>
      <c r="G15" s="30" t="s">
        <v>10</v>
      </c>
      <c r="H15" s="2">
        <v>10000</v>
      </c>
    </row>
    <row r="16" spans="3:8" x14ac:dyDescent="0.25">
      <c r="C16" s="4">
        <v>2</v>
      </c>
      <c r="D16" s="2" t="s">
        <v>25</v>
      </c>
      <c r="E16" s="2" t="s">
        <v>26</v>
      </c>
      <c r="F16" s="2">
        <v>500</v>
      </c>
      <c r="G16" s="2">
        <v>5</v>
      </c>
      <c r="H16" s="2">
        <v>2500</v>
      </c>
    </row>
    <row r="17" spans="3:8" x14ac:dyDescent="0.25">
      <c r="C17" s="4">
        <v>3</v>
      </c>
      <c r="D17" s="2" t="s">
        <v>27</v>
      </c>
      <c r="E17" s="2" t="s">
        <v>26</v>
      </c>
      <c r="F17" s="2">
        <v>250</v>
      </c>
      <c r="G17" s="2">
        <v>5</v>
      </c>
      <c r="H17" s="2">
        <v>1250</v>
      </c>
    </row>
    <row r="18" spans="3:8" x14ac:dyDescent="0.25">
      <c r="C18" s="4">
        <v>4</v>
      </c>
      <c r="D18" s="2" t="s">
        <v>28</v>
      </c>
      <c r="E18" s="2" t="s">
        <v>26</v>
      </c>
      <c r="F18" s="2">
        <v>125</v>
      </c>
      <c r="G18" s="2">
        <v>5</v>
      </c>
      <c r="H18" s="2">
        <v>625</v>
      </c>
    </row>
    <row r="19" spans="3:8" x14ac:dyDescent="0.25">
      <c r="C19" s="4">
        <v>5</v>
      </c>
      <c r="D19" s="2" t="s">
        <v>223</v>
      </c>
      <c r="E19" s="2" t="s">
        <v>30</v>
      </c>
      <c r="F19" s="2">
        <v>5</v>
      </c>
      <c r="G19" s="2">
        <v>1000</v>
      </c>
      <c r="H19" s="2">
        <v>5000</v>
      </c>
    </row>
    <row r="20" spans="3:8" x14ac:dyDescent="0.25">
      <c r="C20" s="4">
        <v>6</v>
      </c>
      <c r="D20" s="2" t="s">
        <v>224</v>
      </c>
      <c r="E20" s="2" t="s">
        <v>31</v>
      </c>
      <c r="F20" s="2">
        <v>25000</v>
      </c>
      <c r="G20" s="2">
        <v>3</v>
      </c>
      <c r="H20" s="2">
        <v>75000</v>
      </c>
    </row>
    <row r="21" spans="3:8" x14ac:dyDescent="0.25">
      <c r="C21" s="4">
        <v>7</v>
      </c>
      <c r="D21" s="2" t="s">
        <v>225</v>
      </c>
      <c r="E21" s="2" t="s">
        <v>26</v>
      </c>
      <c r="F21" s="2">
        <v>13125</v>
      </c>
      <c r="G21" s="2">
        <v>28</v>
      </c>
      <c r="H21" s="2">
        <v>367500</v>
      </c>
    </row>
    <row r="22" spans="3:8" x14ac:dyDescent="0.25">
      <c r="C22" s="4">
        <v>8</v>
      </c>
      <c r="D22" s="2" t="s">
        <v>33</v>
      </c>
      <c r="E22" s="2">
        <v>6</v>
      </c>
      <c r="F22" s="2">
        <v>1</v>
      </c>
      <c r="G22" s="2">
        <v>3500</v>
      </c>
      <c r="H22" s="2">
        <v>21000</v>
      </c>
    </row>
    <row r="23" spans="3:8" x14ac:dyDescent="0.25">
      <c r="C23" s="4">
        <v>9</v>
      </c>
      <c r="D23" s="2" t="s">
        <v>34</v>
      </c>
      <c r="E23" s="2"/>
      <c r="F23" s="2">
        <v>9375</v>
      </c>
      <c r="G23" s="2">
        <v>1</v>
      </c>
      <c r="H23" s="2">
        <v>9375</v>
      </c>
    </row>
    <row r="24" spans="3:8" x14ac:dyDescent="0.25">
      <c r="C24" s="4">
        <v>10</v>
      </c>
      <c r="D24" s="2" t="s">
        <v>20</v>
      </c>
      <c r="E24" s="30" t="s">
        <v>10</v>
      </c>
      <c r="F24" s="30" t="s">
        <v>10</v>
      </c>
      <c r="G24" s="30"/>
      <c r="H24" s="2">
        <v>10000</v>
      </c>
    </row>
    <row r="25" spans="3:8" x14ac:dyDescent="0.25">
      <c r="C25" s="4"/>
      <c r="D25" s="8" t="s">
        <v>36</v>
      </c>
      <c r="E25" s="8"/>
      <c r="F25" s="8"/>
      <c r="G25" s="8"/>
      <c r="H25" s="8">
        <v>502250</v>
      </c>
    </row>
    <row r="26" spans="3:8" x14ac:dyDescent="0.25">
      <c r="C26" s="4"/>
      <c r="D26" s="8" t="s">
        <v>37</v>
      </c>
      <c r="E26" s="8"/>
      <c r="F26" s="8"/>
      <c r="G26" s="8"/>
      <c r="H26" s="8">
        <v>871250</v>
      </c>
    </row>
    <row r="27" spans="3:8" x14ac:dyDescent="0.25">
      <c r="C27" s="28" t="s">
        <v>38</v>
      </c>
      <c r="D27" s="8" t="s">
        <v>228</v>
      </c>
      <c r="E27" s="8"/>
      <c r="F27" s="8"/>
    </row>
    <row r="28" spans="3:8" x14ac:dyDescent="0.25">
      <c r="C28" s="4">
        <v>1</v>
      </c>
      <c r="D28" s="13" t="s">
        <v>229</v>
      </c>
      <c r="E28" s="2"/>
      <c r="F28" s="30" t="s">
        <v>230</v>
      </c>
    </row>
    <row r="29" spans="3:8" x14ac:dyDescent="0.25">
      <c r="C29" s="4">
        <v>2</v>
      </c>
      <c r="D29" s="2" t="s">
        <v>39</v>
      </c>
      <c r="E29" s="2">
        <v>75</v>
      </c>
      <c r="F29" s="2">
        <v>18750</v>
      </c>
    </row>
    <row r="30" spans="3:8" x14ac:dyDescent="0.25">
      <c r="C30" s="4">
        <v>3</v>
      </c>
      <c r="D30" s="2" t="s">
        <v>40</v>
      </c>
      <c r="E30" s="2">
        <v>500</v>
      </c>
      <c r="F30" s="2">
        <v>9375</v>
      </c>
    </row>
    <row r="31" spans="3:8" x14ac:dyDescent="0.25">
      <c r="C31" s="4">
        <v>4</v>
      </c>
      <c r="D31" s="2" t="s">
        <v>41</v>
      </c>
      <c r="E31" s="2">
        <v>9375</v>
      </c>
      <c r="F31" s="2"/>
    </row>
    <row r="32" spans="3:8" x14ac:dyDescent="0.25">
      <c r="C32" s="4">
        <v>5</v>
      </c>
      <c r="D32" s="2" t="s">
        <v>42</v>
      </c>
      <c r="E32" s="2">
        <v>75</v>
      </c>
      <c r="F32" s="2"/>
    </row>
    <row r="33" spans="3:10" x14ac:dyDescent="0.25">
      <c r="C33" s="4">
        <v>6</v>
      </c>
      <c r="D33" s="2" t="s">
        <v>43</v>
      </c>
      <c r="E33" s="2">
        <v>2</v>
      </c>
      <c r="F33" s="2"/>
    </row>
    <row r="34" spans="3:10" x14ac:dyDescent="0.25">
      <c r="C34" s="4">
        <v>7</v>
      </c>
      <c r="D34" s="2" t="s">
        <v>44</v>
      </c>
      <c r="E34" s="2">
        <v>703125</v>
      </c>
      <c r="F34" s="2"/>
    </row>
    <row r="35" spans="3:10" x14ac:dyDescent="0.25">
      <c r="C35" s="4">
        <v>8</v>
      </c>
      <c r="D35" s="2" t="s">
        <v>226</v>
      </c>
      <c r="E35" s="2">
        <v>1406250</v>
      </c>
      <c r="F35" s="2"/>
    </row>
    <row r="38" spans="3:10" x14ac:dyDescent="0.25">
      <c r="D38" s="39" t="s">
        <v>239</v>
      </c>
      <c r="E38" s="39"/>
      <c r="F38" s="39"/>
      <c r="G38" s="39"/>
    </row>
    <row r="40" spans="3:10" x14ac:dyDescent="0.25">
      <c r="F40" s="67" t="s">
        <v>209</v>
      </c>
      <c r="G40" s="67"/>
    </row>
    <row r="41" spans="3:10" x14ac:dyDescent="0.25">
      <c r="D41" s="28" t="s">
        <v>46</v>
      </c>
      <c r="E41" s="28">
        <v>1</v>
      </c>
      <c r="F41" s="28" t="s">
        <v>232</v>
      </c>
    </row>
    <row r="42" spans="3:10" x14ac:dyDescent="0.25">
      <c r="D42" s="2" t="s">
        <v>47</v>
      </c>
      <c r="E42" s="2">
        <v>3.69</v>
      </c>
      <c r="F42" s="2">
        <v>0</v>
      </c>
    </row>
    <row r="43" spans="3:10" x14ac:dyDescent="0.25">
      <c r="D43" s="2" t="s">
        <v>48</v>
      </c>
      <c r="E43" s="6">
        <v>5.0199999999999996</v>
      </c>
      <c r="F43" s="6">
        <v>10.045</v>
      </c>
      <c r="G43" s="1"/>
      <c r="H43" s="1"/>
      <c r="I43" s="1"/>
      <c r="J43" s="1"/>
    </row>
    <row r="44" spans="3:10" x14ac:dyDescent="0.25">
      <c r="D44" s="2" t="s">
        <v>49</v>
      </c>
      <c r="E44" s="6">
        <v>8.7100000000000009</v>
      </c>
      <c r="F44" s="6">
        <v>10.045</v>
      </c>
      <c r="G44" s="1"/>
      <c r="H44" s="1"/>
      <c r="I44" s="1"/>
      <c r="J44" s="1"/>
    </row>
    <row r="45" spans="3:10" x14ac:dyDescent="0.25">
      <c r="D45" s="2" t="s">
        <v>50</v>
      </c>
      <c r="E45" s="6">
        <v>7.03</v>
      </c>
      <c r="F45" s="6">
        <v>14.06</v>
      </c>
      <c r="G45" s="1"/>
      <c r="H45" s="1"/>
      <c r="I45" s="1"/>
      <c r="J45" s="1"/>
    </row>
    <row r="46" spans="3:10" x14ac:dyDescent="0.25">
      <c r="D46" s="2" t="s">
        <v>51</v>
      </c>
      <c r="E46" s="6">
        <v>-1.68</v>
      </c>
      <c r="F46" s="6">
        <v>4.0175000000000001</v>
      </c>
      <c r="G46" s="1"/>
      <c r="H46" s="1"/>
      <c r="I46" s="1"/>
      <c r="J46" s="1"/>
    </row>
    <row r="47" spans="3:10" x14ac:dyDescent="0.25">
      <c r="D47" s="65" t="s">
        <v>180</v>
      </c>
      <c r="E47" s="66"/>
      <c r="F47" s="55">
        <v>56.53</v>
      </c>
      <c r="G47" s="57"/>
      <c r="H47" s="1"/>
      <c r="J47" s="1"/>
    </row>
    <row r="48" spans="3:10" x14ac:dyDescent="0.25">
      <c r="D48" s="65" t="s">
        <v>181</v>
      </c>
      <c r="E48" s="66"/>
      <c r="F48" s="55">
        <v>74.38</v>
      </c>
      <c r="G48" s="57"/>
    </row>
    <row r="49" spans="3:10" x14ac:dyDescent="0.25">
      <c r="D49" s="2" t="s">
        <v>52</v>
      </c>
      <c r="E49" s="2"/>
      <c r="F49" s="55">
        <v>17.850000000000001</v>
      </c>
      <c r="G49" s="57"/>
    </row>
    <row r="50" spans="3:10" x14ac:dyDescent="0.25">
      <c r="D50" s="2" t="s">
        <v>53</v>
      </c>
      <c r="E50" s="2"/>
      <c r="F50" s="63" t="s">
        <v>233</v>
      </c>
      <c r="G50" s="64"/>
    </row>
    <row r="51" spans="3:10" x14ac:dyDescent="0.25">
      <c r="D51" s="65" t="s">
        <v>66</v>
      </c>
      <c r="E51" s="66"/>
      <c r="F51" s="40" t="s">
        <v>231</v>
      </c>
      <c r="G51" s="42"/>
    </row>
    <row r="53" spans="3:10" x14ac:dyDescent="0.25">
      <c r="D53" s="39" t="s">
        <v>235</v>
      </c>
      <c r="E53" s="39"/>
      <c r="F53" s="39"/>
      <c r="G53" s="39"/>
      <c r="H53" s="39"/>
    </row>
    <row r="54" spans="3:10" x14ac:dyDescent="0.25">
      <c r="G54" s="29"/>
    </row>
    <row r="55" spans="3:10" x14ac:dyDescent="0.25">
      <c r="D55" s="2" t="s">
        <v>238</v>
      </c>
      <c r="E55" s="40">
        <v>8.7100000000000009</v>
      </c>
      <c r="F55" s="42"/>
    </row>
    <row r="56" spans="3:10" x14ac:dyDescent="0.25">
      <c r="D56" s="2" t="s">
        <v>236</v>
      </c>
      <c r="E56" s="40">
        <v>1.31</v>
      </c>
      <c r="F56" s="42"/>
    </row>
    <row r="57" spans="3:10" x14ac:dyDescent="0.25">
      <c r="D57" s="2" t="s">
        <v>237</v>
      </c>
      <c r="E57" s="40">
        <v>7.4</v>
      </c>
      <c r="F57" s="42"/>
    </row>
    <row r="58" spans="3:10" x14ac:dyDescent="0.25">
      <c r="D58" s="2" t="s">
        <v>171</v>
      </c>
      <c r="E58" s="49">
        <v>0.12</v>
      </c>
      <c r="F58" s="51"/>
    </row>
    <row r="60" spans="3:10" ht="30" x14ac:dyDescent="0.25">
      <c r="C60" s="28" t="s">
        <v>46</v>
      </c>
      <c r="D60" s="28" t="s">
        <v>58</v>
      </c>
      <c r="E60" s="28" t="s">
        <v>59</v>
      </c>
      <c r="F60" s="28" t="s">
        <v>60</v>
      </c>
      <c r="G60" s="28" t="s">
        <v>71</v>
      </c>
      <c r="H60" s="28" t="s">
        <v>218</v>
      </c>
      <c r="I60" s="27" t="s">
        <v>219</v>
      </c>
      <c r="J60" s="28" t="s">
        <v>61</v>
      </c>
    </row>
    <row r="61" spans="3:10" x14ac:dyDescent="0.25">
      <c r="C61" s="16">
        <v>1</v>
      </c>
      <c r="D61" s="6">
        <v>2</v>
      </c>
      <c r="E61" s="6">
        <v>0.88867499999999999</v>
      </c>
      <c r="F61" s="6">
        <v>0</v>
      </c>
      <c r="G61" s="6">
        <v>0.88867499999999999</v>
      </c>
      <c r="H61" s="6">
        <v>7.4056250000000006</v>
      </c>
      <c r="I61" s="6" t="s">
        <v>62</v>
      </c>
      <c r="J61" s="6">
        <v>2.2505415365572343</v>
      </c>
    </row>
    <row r="62" spans="3:10" x14ac:dyDescent="0.25">
      <c r="C62" s="16">
        <v>2</v>
      </c>
      <c r="D62" s="6">
        <v>4</v>
      </c>
      <c r="E62" s="6">
        <v>0.88867499999999999</v>
      </c>
      <c r="F62" s="6">
        <v>1.2342708333333334</v>
      </c>
      <c r="G62" s="6">
        <v>2.1229458333333335</v>
      </c>
      <c r="H62" s="6">
        <v>6.1713541666666671</v>
      </c>
      <c r="I62" s="6">
        <v>1.8770541666666665</v>
      </c>
      <c r="J62" s="6">
        <v>1.8841743096758237</v>
      </c>
    </row>
    <row r="63" spans="3:10" x14ac:dyDescent="0.25">
      <c r="C63" s="16">
        <v>3</v>
      </c>
      <c r="D63" s="6">
        <v>4</v>
      </c>
      <c r="E63" s="6">
        <v>0.74056250000000001</v>
      </c>
      <c r="F63" s="6">
        <v>1.2413541666666665</v>
      </c>
      <c r="G63" s="6">
        <v>1.9819166666666665</v>
      </c>
      <c r="H63" s="6">
        <v>4.9300000000000006</v>
      </c>
      <c r="I63" s="6">
        <v>2.0180833333333332</v>
      </c>
      <c r="J63" s="6">
        <v>2.0182483286381028</v>
      </c>
    </row>
    <row r="64" spans="3:10" x14ac:dyDescent="0.25">
      <c r="C64" s="16">
        <v>4</v>
      </c>
      <c r="D64" s="6">
        <v>4</v>
      </c>
      <c r="E64" s="6">
        <v>0.59160000000000001</v>
      </c>
      <c r="F64" s="6">
        <v>1.2413541666666665</v>
      </c>
      <c r="G64" s="6">
        <v>1.8329541666666667</v>
      </c>
      <c r="H64" s="6">
        <v>3.6886458333333341</v>
      </c>
      <c r="I64" s="6">
        <v>2.1670458333333333</v>
      </c>
      <c r="J64" s="6">
        <v>2.1822695148314764</v>
      </c>
    </row>
    <row r="65" spans="3:10" x14ac:dyDescent="0.25">
      <c r="C65" s="16">
        <v>5</v>
      </c>
      <c r="D65" s="6">
        <v>4</v>
      </c>
      <c r="E65" s="6">
        <v>0.44263750000000007</v>
      </c>
      <c r="F65" s="6">
        <v>1.2413541666666665</v>
      </c>
      <c r="G65" s="6">
        <v>1.6839916666666666</v>
      </c>
      <c r="H65" s="6">
        <v>2.4472916666666675</v>
      </c>
      <c r="I65" s="6">
        <v>2.3160083333333334</v>
      </c>
      <c r="J65" s="6">
        <v>2.3753086664126406</v>
      </c>
    </row>
    <row r="66" spans="3:10" x14ac:dyDescent="0.25">
      <c r="C66" s="16">
        <v>6</v>
      </c>
      <c r="D66" s="6">
        <v>4</v>
      </c>
      <c r="E66" s="6">
        <v>0.29367500000000007</v>
      </c>
      <c r="F66" s="6">
        <v>1.2413541666666665</v>
      </c>
      <c r="G66" s="6">
        <v>1.5350291666666667</v>
      </c>
      <c r="H66" s="6">
        <v>1.205937500000001</v>
      </c>
      <c r="I66" s="6">
        <v>2.4649708333333331</v>
      </c>
      <c r="J66" s="6">
        <v>2.6058136788931807</v>
      </c>
    </row>
    <row r="67" spans="3:10" x14ac:dyDescent="0.25">
      <c r="C67" s="16">
        <v>7</v>
      </c>
      <c r="D67" s="6">
        <v>4</v>
      </c>
      <c r="E67" s="6">
        <v>0.1447125000000001</v>
      </c>
      <c r="F67" s="6">
        <v>1.2413541666666665</v>
      </c>
      <c r="G67" s="6">
        <v>1.3860666666666666</v>
      </c>
      <c r="H67" s="6">
        <v>0</v>
      </c>
      <c r="I67" s="6">
        <v>2.6139333333333337</v>
      </c>
      <c r="J67" s="6">
        <v>2.8858640758020297</v>
      </c>
    </row>
    <row r="68" spans="3:10" x14ac:dyDescent="0.25">
      <c r="F68" s="1"/>
    </row>
    <row r="69" spans="3:10" x14ac:dyDescent="0.25">
      <c r="D69" s="39" t="s">
        <v>234</v>
      </c>
      <c r="E69" s="39"/>
      <c r="F69" s="39"/>
      <c r="G69" s="39"/>
      <c r="H69" s="39"/>
      <c r="I69" s="39"/>
      <c r="J69" s="39"/>
    </row>
  </sheetData>
  <mergeCells count="18">
    <mergeCell ref="F51:G51"/>
    <mergeCell ref="D51:E51"/>
    <mergeCell ref="D69:J69"/>
    <mergeCell ref="G53:H53"/>
    <mergeCell ref="E55:F55"/>
    <mergeCell ref="E56:F56"/>
    <mergeCell ref="E57:F57"/>
    <mergeCell ref="E58:F58"/>
    <mergeCell ref="D53:F53"/>
    <mergeCell ref="C3:H3"/>
    <mergeCell ref="F47:G47"/>
    <mergeCell ref="F48:G48"/>
    <mergeCell ref="F49:G49"/>
    <mergeCell ref="F50:G50"/>
    <mergeCell ref="D47:E47"/>
    <mergeCell ref="D48:E48"/>
    <mergeCell ref="D38:G38"/>
    <mergeCell ref="F40:G40"/>
  </mergeCells>
  <pageMargins left="0.7" right="0.7" top="0.75" bottom="0.75" header="0.3" footer="0.3"/>
  <pageSetup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Intensive 1 Ha </vt:lpstr>
      <vt:lpstr>  vannamei 1 ha</vt:lpstr>
      <vt:lpstr>pangassius 1Ha </vt:lpstr>
      <vt:lpstr>GIFT Tilapia 1 Ha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2015-06-19T04:54:25Z</dcterms:modified>
</cp:coreProperties>
</file>